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320" windowHeight="8115" tabRatio="911" activeTab="0"/>
  </bookViews>
  <sheets>
    <sheet name="ATV" sheetId="1" r:id="rId1"/>
    <sheet name="SSV" sheetId="2" r:id="rId2"/>
    <sheet name="АБСОЛЮТ" sheetId="3" r:id="rId3"/>
  </sheets>
  <externalReferences>
    <externalReference r:id="rId6"/>
  </externalReferences>
  <definedNames>
    <definedName name="dd" localSheetId="1">#REF!</definedName>
    <definedName name="dd" localSheetId="2">#REF!</definedName>
    <definedName name="dd">#REF!</definedName>
    <definedName name="ff" localSheetId="1">#REF!</definedName>
    <definedName name="ff" localSheetId="2">#REF!</definedName>
    <definedName name="ff">#REF!</definedName>
    <definedName name="_xlnm.Print_Area" localSheetId="0">'ATV'!$A$1:$AQ$38</definedName>
    <definedName name="_xlnm.Print_Area" localSheetId="1">'SSV'!$A$1:$AQ$33</definedName>
    <definedName name="_xlnm.Print_Area" localSheetId="2">'АБСОЛЮТ'!$A$1:$AR$48</definedName>
    <definedName name="Общее">#REF!</definedName>
  </definedNames>
  <calcPr fullCalcOnLoad="1"/>
</workbook>
</file>

<file path=xl/sharedStrings.xml><?xml version="1.0" encoding="utf-8"?>
<sst xmlns="http://schemas.openxmlformats.org/spreadsheetml/2006/main" count="600" uniqueCount="138">
  <si>
    <t>Место</t>
  </si>
  <si>
    <t>Березин Олег</t>
  </si>
  <si>
    <t>Педченко Андрей</t>
  </si>
  <si>
    <t>Ситников Илья</t>
  </si>
  <si>
    <t>Михеев Денис</t>
  </si>
  <si>
    <t>Мустаев Максим</t>
  </si>
  <si>
    <t>Протокол ATV Open</t>
  </si>
  <si>
    <t>OFF ROAD клуб</t>
  </si>
  <si>
    <t>предварительные</t>
  </si>
  <si>
    <t>г.Екатеринбург</t>
  </si>
  <si>
    <t>Ст №</t>
  </si>
  <si>
    <t>Участник 1</t>
  </si>
  <si>
    <t>Участник 2</t>
  </si>
  <si>
    <t>старт</t>
  </si>
  <si>
    <t>финиш</t>
  </si>
  <si>
    <t>пенализ</t>
  </si>
  <si>
    <t>время</t>
  </si>
  <si>
    <t>нейтр</t>
  </si>
  <si>
    <t>старт по прот</t>
  </si>
  <si>
    <t>Очки</t>
  </si>
  <si>
    <t>Кол-во очков</t>
  </si>
  <si>
    <t>Нет КТ</t>
  </si>
  <si>
    <t>РЕЗУЛЬТАТЫ</t>
  </si>
  <si>
    <t>Приме-чание</t>
  </si>
  <si>
    <t>Главный секретарь  ____________________</t>
  </si>
  <si>
    <t>Открытая внедорожная квадро серия</t>
  </si>
  <si>
    <t>Коротов Дмитрий</t>
  </si>
  <si>
    <t>Гуляев Евгений</t>
  </si>
  <si>
    <t>Белобров Виталий</t>
  </si>
  <si>
    <t>Помогаев Виктор</t>
  </si>
  <si>
    <t>Еремин Михаил</t>
  </si>
  <si>
    <t>Новиков Николай</t>
  </si>
  <si>
    <t>Новиков Сергей</t>
  </si>
  <si>
    <t>Власюк Антон</t>
  </si>
  <si>
    <t>Кильчевский Георгий</t>
  </si>
  <si>
    <t>Шарипов Ян</t>
  </si>
  <si>
    <t>Шарипов Руслан</t>
  </si>
  <si>
    <t>Бердников Антон</t>
  </si>
  <si>
    <t>Миннахметов Ирек</t>
  </si>
  <si>
    <t>Протокол SSV Original</t>
  </si>
  <si>
    <t>Протокол ATV Original</t>
  </si>
  <si>
    <t>ДЕНЬ 1</t>
  </si>
  <si>
    <t>ДЕНЬ 2</t>
  </si>
  <si>
    <t>Кадыров Альберт</t>
  </si>
  <si>
    <t>Мартынов Алексей</t>
  </si>
  <si>
    <t>Консовская Юлия</t>
  </si>
  <si>
    <t>Мартьянова Инна</t>
  </si>
  <si>
    <t>Васильева Ольга</t>
  </si>
  <si>
    <t>Миннахметова Алина</t>
  </si>
  <si>
    <t>Консовский Михаил</t>
  </si>
  <si>
    <t>Карякин Сергей</t>
  </si>
  <si>
    <t>Понасенков Сергей</t>
  </si>
  <si>
    <t>Спортивный комиссар _________________</t>
  </si>
  <si>
    <t>Саитов Антон</t>
  </si>
  <si>
    <t>Курлапов Павел</t>
  </si>
  <si>
    <t>Антакольский Илья</t>
  </si>
  <si>
    <t>Баранов Николай</t>
  </si>
  <si>
    <t>Маликов Иван</t>
  </si>
  <si>
    <t>Шухардин Александр</t>
  </si>
  <si>
    <t>Кривченко Сергей</t>
  </si>
  <si>
    <t>Востряков Артём</t>
  </si>
  <si>
    <t>Волокитин Алексей</t>
  </si>
  <si>
    <t>Трильев Станислав</t>
  </si>
  <si>
    <t>Фаттахов Рафаэль</t>
  </si>
  <si>
    <t>Люлинский Артем</t>
  </si>
  <si>
    <t>Бердинских Алексей</t>
  </si>
  <si>
    <t>Грязнов Андрей</t>
  </si>
  <si>
    <t>Евстратов Сергей</t>
  </si>
  <si>
    <t>Боаги Евгений</t>
  </si>
  <si>
    <t>Лузьянов Павел</t>
  </si>
  <si>
    <t>СУ1 - трофи-рейд</t>
  </si>
  <si>
    <t>СУ2 - трофи-рейд</t>
  </si>
  <si>
    <t>СУ3 - трофи-рейд</t>
  </si>
  <si>
    <t>СУ4 - трофи-рейд</t>
  </si>
  <si>
    <t>27-29 июля 2012 года</t>
  </si>
  <si>
    <t>(II этап)</t>
  </si>
  <si>
    <t>Ставрополь</t>
  </si>
  <si>
    <t>Умнова Наталья</t>
  </si>
  <si>
    <t>Любимова Евгения</t>
  </si>
  <si>
    <t>Тугулуков Алексей</t>
  </si>
  <si>
    <t>Лошкарев Сергей</t>
  </si>
  <si>
    <t xml:space="preserve">Федотов Дмитрий </t>
  </si>
  <si>
    <t>Безруков Владимир</t>
  </si>
  <si>
    <t>Демидов Александр</t>
  </si>
  <si>
    <t>Хайруллин Артём</t>
  </si>
  <si>
    <t xml:space="preserve">Савченко Иван </t>
  </si>
  <si>
    <t>Кубанов Сергей</t>
  </si>
  <si>
    <t>Шалаев Владимир</t>
  </si>
  <si>
    <t>Бубнов Михаил</t>
  </si>
  <si>
    <t>Маликов Сергей</t>
  </si>
  <si>
    <t>Войтусенко Егор</t>
  </si>
  <si>
    <t>Шеленков Сергей</t>
  </si>
  <si>
    <t>Шапочкин Александр</t>
  </si>
  <si>
    <t>Жидков Артём</t>
  </si>
  <si>
    <t xml:space="preserve">Кузьмин Дмитрий </t>
  </si>
  <si>
    <t>Якименко Алексей</t>
  </si>
  <si>
    <t xml:space="preserve">Третьяков Алексей </t>
  </si>
  <si>
    <t>Жукова Ксения</t>
  </si>
  <si>
    <t>Ипполитов Сергей</t>
  </si>
  <si>
    <t>Семенов Игорь</t>
  </si>
  <si>
    <t>Глушко Дмитрий</t>
  </si>
  <si>
    <t xml:space="preserve">Поздняков Александр </t>
  </si>
  <si>
    <t>-</t>
  </si>
  <si>
    <t>Головинов Максим</t>
  </si>
  <si>
    <t>Кл</t>
  </si>
  <si>
    <t>Ст№</t>
  </si>
  <si>
    <t>КТ СУ1 - 09</t>
  </si>
  <si>
    <t>КТ СУ2 - 25</t>
  </si>
  <si>
    <t>КТ СУ1 - 9</t>
  </si>
  <si>
    <t>м</t>
  </si>
  <si>
    <t>нет</t>
  </si>
  <si>
    <t>незачет</t>
  </si>
  <si>
    <t>210…225</t>
  </si>
  <si>
    <t>208…222 порядок</t>
  </si>
  <si>
    <t>201…211, 213,217,218,225</t>
  </si>
  <si>
    <t>201, 218…223</t>
  </si>
  <si>
    <t>103,104, 106,107</t>
  </si>
  <si>
    <t>201, 203…205, 208,210</t>
  </si>
  <si>
    <t>201,203, 217,218</t>
  </si>
  <si>
    <t>213…225</t>
  </si>
  <si>
    <t>204…206</t>
  </si>
  <si>
    <t>203…205, 221 порядок</t>
  </si>
  <si>
    <t>221 порядок</t>
  </si>
  <si>
    <t>все кроме 202,204</t>
  </si>
  <si>
    <t>Протокол SSV Open</t>
  </si>
  <si>
    <t>SSVOrg</t>
  </si>
  <si>
    <t>SSVOp</t>
  </si>
  <si>
    <t>ATV Org</t>
  </si>
  <si>
    <t>ATVOp</t>
  </si>
  <si>
    <t>сход</t>
  </si>
  <si>
    <t>КТ СУ3 - 28</t>
  </si>
  <si>
    <t>КТ СУ4 - 14</t>
  </si>
  <si>
    <t>409</t>
  </si>
  <si>
    <t>321</t>
  </si>
  <si>
    <t>323…328</t>
  </si>
  <si>
    <t>кроме 401</t>
  </si>
  <si>
    <t>301, 323</t>
  </si>
  <si>
    <t>нет данных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</si>
</sst>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"/>
    <numFmt numFmtId="166" formatCode="[h]:mm:ss;@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 Cyr"/>
      <family val="0"/>
    </font>
    <font>
      <sz val="12"/>
      <name val="Arial Cyr"/>
      <family val="0"/>
    </font>
    <font>
      <b/>
      <i/>
      <sz val="14"/>
      <name val="Arial Cyr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b/>
      <sz val="16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name val="Arial Cyr"/>
      <family val="2"/>
    </font>
    <font>
      <sz val="14"/>
      <name val="Arial Cyr"/>
      <family val="2"/>
    </font>
    <font>
      <b/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48"/>
      <name val="Arial"/>
      <family val="2"/>
    </font>
    <font>
      <b/>
      <sz val="45"/>
      <name val="Arial"/>
      <family val="2"/>
    </font>
    <font>
      <b/>
      <sz val="26"/>
      <name val="Arial Cyr"/>
      <family val="2"/>
    </font>
    <font>
      <sz val="24"/>
      <name val="Arial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36"/>
      <name val="Arial"/>
      <family val="2"/>
    </font>
    <font>
      <b/>
      <i/>
      <sz val="28"/>
      <name val="Arial Cyr"/>
      <family val="2"/>
    </font>
    <font>
      <b/>
      <i/>
      <sz val="16"/>
      <name val="Arial Cyr"/>
      <family val="2"/>
    </font>
    <font>
      <b/>
      <i/>
      <sz val="22"/>
      <color indexed="8"/>
      <name val="Arial"/>
      <family val="2"/>
    </font>
    <font>
      <i/>
      <sz val="16"/>
      <name val="Arial Cyr"/>
      <family val="2"/>
    </font>
    <font>
      <b/>
      <i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i/>
      <u val="single"/>
      <sz val="16"/>
      <name val="Arial Cyr"/>
      <family val="2"/>
    </font>
    <font>
      <b/>
      <sz val="24"/>
      <name val="Arial"/>
      <family val="2"/>
    </font>
    <font>
      <b/>
      <i/>
      <sz val="18"/>
      <name val="Arial Cyr"/>
      <family val="2"/>
    </font>
    <font>
      <sz val="10"/>
      <color indexed="8"/>
      <name val="Arial"/>
      <family val="2"/>
    </font>
    <font>
      <b/>
      <sz val="18"/>
      <name val="Arial Cyr"/>
      <family val="2"/>
    </font>
    <font>
      <b/>
      <sz val="13"/>
      <name val="Arial Cyr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8" fillId="16" borderId="0">
      <alignment horizontal="left" vertical="center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7" borderId="1" applyNumberFormat="0" applyAlignment="0" applyProtection="0"/>
    <xf numFmtId="0" fontId="12" fillId="21" borderId="2" applyNumberFormat="0" applyAlignment="0" applyProtection="0"/>
    <xf numFmtId="0" fontId="13" fillId="2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2" borderId="7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7" fillId="0" borderId="0" xfId="0" applyFont="1" applyFill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Fill="1" applyAlignment="1">
      <alignment vertical="center"/>
    </xf>
    <xf numFmtId="0" fontId="29" fillId="0" borderId="0" xfId="56" applyFill="1" applyBorder="1">
      <alignment/>
      <protection/>
    </xf>
    <xf numFmtId="0" fontId="30" fillId="0" borderId="0" xfId="56" applyFont="1" applyFill="1" applyBorder="1">
      <alignment/>
      <protection/>
    </xf>
    <xf numFmtId="0" fontId="31" fillId="0" borderId="0" xfId="56" applyFont="1" applyFill="1" applyBorder="1">
      <alignment/>
      <protection/>
    </xf>
    <xf numFmtId="0" fontId="32" fillId="0" borderId="0" xfId="56" applyFont="1" applyFill="1" applyBorder="1">
      <alignment/>
      <protection/>
    </xf>
    <xf numFmtId="0" fontId="34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35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21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Border="1">
      <alignment/>
      <protection/>
    </xf>
    <xf numFmtId="21" fontId="36" fillId="0" borderId="11" xfId="56" applyNumberFormat="1" applyFont="1" applyFill="1" applyBorder="1" applyAlignment="1">
      <alignment horizontal="center" vertical="center" wrapText="1"/>
      <protection/>
    </xf>
    <xf numFmtId="21" fontId="36" fillId="0" borderId="12" xfId="56" applyNumberFormat="1" applyFont="1" applyFill="1" applyBorder="1" applyAlignment="1">
      <alignment horizontal="center" vertical="center" wrapText="1"/>
      <protection/>
    </xf>
    <xf numFmtId="0" fontId="33" fillId="0" borderId="0" xfId="56" applyFont="1" applyFill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164" fontId="5" fillId="0" borderId="14" xfId="55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top"/>
    </xf>
    <xf numFmtId="49" fontId="7" fillId="0" borderId="15" xfId="56" applyNumberFormat="1" applyFont="1" applyFill="1" applyBorder="1" applyAlignment="1">
      <alignment horizontal="center" vertical="center"/>
      <protection/>
    </xf>
    <xf numFmtId="49" fontId="7" fillId="0" borderId="16" xfId="56" applyNumberFormat="1" applyFont="1" applyFill="1" applyBorder="1" applyAlignment="1">
      <alignment horizontal="center" vertical="center"/>
      <protection/>
    </xf>
    <xf numFmtId="0" fontId="37" fillId="0" borderId="17" xfId="56" applyFont="1" applyFill="1" applyBorder="1" applyAlignment="1">
      <alignment horizontal="center" vertical="center" wrapText="1"/>
      <protection/>
    </xf>
    <xf numFmtId="49" fontId="7" fillId="0" borderId="18" xfId="56" applyNumberFormat="1" applyFont="1" applyFill="1" applyBorder="1" applyAlignment="1">
      <alignment horizontal="center" vertical="center"/>
      <protection/>
    </xf>
    <xf numFmtId="166" fontId="36" fillId="0" borderId="11" xfId="56" applyNumberFormat="1" applyFont="1" applyFill="1" applyBorder="1" applyAlignment="1">
      <alignment horizontal="center" vertical="center" wrapText="1"/>
      <protection/>
    </xf>
    <xf numFmtId="166" fontId="36" fillId="0" borderId="12" xfId="56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right" vertical="top"/>
    </xf>
    <xf numFmtId="0" fontId="39" fillId="0" borderId="0" xfId="0" applyFont="1" applyFill="1" applyAlignment="1">
      <alignment vertical="center"/>
    </xf>
    <xf numFmtId="1" fontId="7" fillId="0" borderId="14" xfId="56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vertical="top"/>
    </xf>
    <xf numFmtId="0" fontId="7" fillId="0" borderId="0" xfId="56" applyFont="1" applyFill="1" applyBorder="1" applyAlignment="1">
      <alignment horizontal="center" vertical="center"/>
      <protection/>
    </xf>
    <xf numFmtId="3" fontId="8" fillId="0" borderId="0" xfId="55" applyNumberFormat="1" applyFont="1" applyFill="1" applyBorder="1" applyAlignment="1">
      <alignment horizontal="left" vertical="center"/>
      <protection/>
    </xf>
    <xf numFmtId="0" fontId="7" fillId="25" borderId="16" xfId="56" applyFont="1" applyFill="1" applyBorder="1" applyAlignment="1">
      <alignment horizontal="center" vertical="center" wrapText="1"/>
      <protection/>
    </xf>
    <xf numFmtId="166" fontId="36" fillId="25" borderId="19" xfId="56" applyNumberFormat="1" applyFont="1" applyFill="1" applyBorder="1" applyAlignment="1">
      <alignment horizontal="center" vertical="center" wrapText="1"/>
      <protection/>
    </xf>
    <xf numFmtId="166" fontId="36" fillId="25" borderId="20" xfId="56" applyNumberFormat="1" applyFont="1" applyFill="1" applyBorder="1" applyAlignment="1">
      <alignment horizontal="center" vertical="center" wrapText="1"/>
      <protection/>
    </xf>
    <xf numFmtId="0" fontId="7" fillId="25" borderId="21" xfId="56" applyFont="1" applyFill="1" applyBorder="1" applyAlignment="1">
      <alignment horizontal="center" vertical="center" wrapText="1"/>
      <protection/>
    </xf>
    <xf numFmtId="1" fontId="7" fillId="0" borderId="22" xfId="56" applyNumberFormat="1" applyFont="1" applyFill="1" applyBorder="1" applyAlignment="1">
      <alignment horizontal="center" vertical="center"/>
      <protection/>
    </xf>
    <xf numFmtId="0" fontId="7" fillId="0" borderId="23" xfId="56" applyFont="1" applyFill="1" applyBorder="1" applyAlignment="1">
      <alignment horizontal="center" vertical="center" wrapText="1"/>
      <protection/>
    </xf>
    <xf numFmtId="1" fontId="7" fillId="0" borderId="13" xfId="56" applyNumberFormat="1" applyFont="1" applyFill="1" applyBorder="1" applyAlignment="1">
      <alignment horizontal="center" vertical="center" wrapText="1"/>
      <protection/>
    </xf>
    <xf numFmtId="1" fontId="7" fillId="0" borderId="14" xfId="56" applyNumberFormat="1" applyFont="1" applyFill="1" applyBorder="1" applyAlignment="1">
      <alignment horizontal="center" vertical="center" wrapText="1"/>
      <protection/>
    </xf>
    <xf numFmtId="165" fontId="42" fillId="0" borderId="19" xfId="56" applyNumberFormat="1" applyFont="1" applyFill="1" applyBorder="1" applyAlignment="1">
      <alignment horizontal="center" vertical="center" wrapText="1"/>
      <protection/>
    </xf>
    <xf numFmtId="165" fontId="42" fillId="0" borderId="20" xfId="56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29" fillId="0" borderId="0" xfId="56" applyFill="1" applyBorder="1" applyAlignment="1">
      <alignment/>
      <protection/>
    </xf>
    <xf numFmtId="0" fontId="38" fillId="0" borderId="0" xfId="56" applyFont="1" applyFill="1" applyBorder="1" applyAlignment="1">
      <alignment/>
      <protection/>
    </xf>
    <xf numFmtId="0" fontId="34" fillId="0" borderId="0" xfId="56" applyFont="1" applyFill="1" applyBorder="1" applyAlignment="1">
      <alignment/>
      <protection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7" fillId="0" borderId="24" xfId="56" applyNumberFormat="1" applyFont="1" applyFill="1" applyBorder="1" applyAlignment="1">
      <alignment horizontal="center" vertical="center"/>
      <protection/>
    </xf>
    <xf numFmtId="0" fontId="46" fillId="0" borderId="0" xfId="56" applyFont="1" applyFill="1" applyBorder="1">
      <alignment/>
      <protection/>
    </xf>
    <xf numFmtId="0" fontId="36" fillId="0" borderId="24" xfId="56" applyNumberFormat="1" applyFont="1" applyFill="1" applyBorder="1" applyAlignment="1">
      <alignment horizontal="center" vertical="center" wrapText="1"/>
      <protection/>
    </xf>
    <xf numFmtId="0" fontId="7" fillId="0" borderId="25" xfId="56" applyFont="1" applyFill="1" applyBorder="1" applyAlignment="1">
      <alignment horizontal="center" vertical="center"/>
      <protection/>
    </xf>
    <xf numFmtId="0" fontId="7" fillId="0" borderId="23" xfId="56" applyFont="1" applyFill="1" applyBorder="1" applyAlignment="1">
      <alignment horizontal="center" vertical="center"/>
      <protection/>
    </xf>
    <xf numFmtId="0" fontId="7" fillId="0" borderId="24" xfId="56" applyNumberFormat="1" applyFont="1" applyFill="1" applyBorder="1" applyAlignment="1">
      <alignment horizontal="center" vertical="center" wrapText="1"/>
      <protection/>
    </xf>
    <xf numFmtId="0" fontId="28" fillId="0" borderId="26" xfId="56" applyFont="1" applyFill="1" applyBorder="1" applyAlignment="1">
      <alignment horizontal="center" vertical="center"/>
      <protection/>
    </xf>
    <xf numFmtId="0" fontId="28" fillId="0" borderId="27" xfId="5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7" fillId="0" borderId="28" xfId="56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7" fillId="0" borderId="0" xfId="0" applyFont="1" applyFill="1" applyAlignment="1">
      <alignment horizontal="center" vertical="top"/>
    </xf>
    <xf numFmtId="0" fontId="29" fillId="0" borderId="0" xfId="56" applyFill="1" applyBorder="1" applyAlignment="1">
      <alignment horizontal="center"/>
      <protection/>
    </xf>
    <xf numFmtId="49" fontId="7" fillId="0" borderId="15" xfId="56" applyNumberFormat="1" applyFont="1" applyFill="1" applyBorder="1" applyAlignment="1">
      <alignment horizontal="center" vertical="center" wrapText="1"/>
      <protection/>
    </xf>
    <xf numFmtId="49" fontId="7" fillId="0" borderId="16" xfId="56" applyNumberFormat="1" applyFont="1" applyFill="1" applyBorder="1" applyAlignment="1">
      <alignment horizontal="center" vertical="center" wrapText="1"/>
      <protection/>
    </xf>
    <xf numFmtId="3" fontId="8" fillId="0" borderId="12" xfId="55" applyNumberFormat="1" applyFont="1" applyFill="1" applyBorder="1" applyAlignment="1">
      <alignment horizontal="center" vertical="center" wrapText="1"/>
      <protection/>
    </xf>
    <xf numFmtId="3" fontId="8" fillId="0" borderId="11" xfId="55" applyNumberFormat="1" applyFont="1" applyFill="1" applyBorder="1" applyAlignment="1">
      <alignment horizontal="center" vertical="center" wrapText="1"/>
      <protection/>
    </xf>
    <xf numFmtId="3" fontId="8" fillId="0" borderId="29" xfId="55" applyNumberFormat="1" applyFont="1" applyFill="1" applyBorder="1" applyAlignment="1">
      <alignment horizontal="center" vertical="center" wrapText="1"/>
      <protection/>
    </xf>
    <xf numFmtId="0" fontId="8" fillId="0" borderId="11" xfId="55" applyNumberFormat="1" applyFont="1" applyFill="1" applyBorder="1" applyAlignment="1">
      <alignment horizontal="left" vertical="center" wrapText="1"/>
      <protection/>
    </xf>
    <xf numFmtId="0" fontId="8" fillId="0" borderId="12" xfId="55" applyNumberFormat="1" applyFont="1" applyFill="1" applyBorder="1" applyAlignment="1">
      <alignment horizontal="left" vertical="center" wrapText="1"/>
      <protection/>
    </xf>
    <xf numFmtId="165" fontId="47" fillId="0" borderId="30" xfId="56" applyNumberFormat="1" applyFont="1" applyFill="1" applyBorder="1" applyAlignment="1">
      <alignment horizontal="center" vertical="center" wrapText="1"/>
      <protection/>
    </xf>
    <xf numFmtId="165" fontId="47" fillId="0" borderId="31" xfId="56" applyNumberFormat="1" applyFont="1" applyFill="1" applyBorder="1" applyAlignment="1">
      <alignment horizontal="center" vertical="center" wrapText="1"/>
      <protection/>
    </xf>
    <xf numFmtId="0" fontId="8" fillId="0" borderId="32" xfId="56" applyFont="1" applyFill="1" applyBorder="1" applyAlignment="1">
      <alignment horizontal="center" vertical="center"/>
      <protection/>
    </xf>
    <xf numFmtId="46" fontId="7" fillId="0" borderId="33" xfId="56" applyNumberFormat="1" applyFont="1" applyFill="1" applyBorder="1" applyAlignment="1">
      <alignment horizontal="center" vertical="center" wrapText="1"/>
      <protection/>
    </xf>
    <xf numFmtId="49" fontId="36" fillId="0" borderId="24" xfId="56" applyNumberFormat="1" applyFont="1" applyFill="1" applyBorder="1" applyAlignment="1">
      <alignment horizontal="center" vertical="center" wrapText="1"/>
      <protection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49" fontId="7" fillId="0" borderId="14" xfId="56" applyNumberFormat="1" applyFont="1" applyFill="1" applyBorder="1" applyAlignment="1">
      <alignment horizontal="center" vertical="center" wrapText="1"/>
      <protection/>
    </xf>
    <xf numFmtId="0" fontId="37" fillId="0" borderId="23" xfId="56" applyFont="1" applyFill="1" applyBorder="1" applyAlignment="1">
      <alignment horizontal="center" vertical="center" wrapText="1"/>
      <protection/>
    </xf>
    <xf numFmtId="0" fontId="49" fillId="0" borderId="0" xfId="56" applyFont="1" applyFill="1" applyBorder="1" applyAlignment="1">
      <alignment horizontal="right"/>
      <protection/>
    </xf>
    <xf numFmtId="0" fontId="7" fillId="26" borderId="17" xfId="56" applyFont="1" applyFill="1" applyBorder="1" applyAlignment="1">
      <alignment horizontal="center" vertical="center"/>
      <protection/>
    </xf>
    <xf numFmtId="21" fontId="36" fillId="26" borderId="13" xfId="56" applyNumberFormat="1" applyFont="1" applyFill="1" applyBorder="1" applyAlignment="1">
      <alignment horizontal="center" vertical="center" wrapText="1"/>
      <protection/>
    </xf>
    <xf numFmtId="21" fontId="36" fillId="26" borderId="14" xfId="56" applyNumberFormat="1" applyFont="1" applyFill="1" applyBorder="1" applyAlignment="1">
      <alignment horizontal="center" vertical="center" wrapText="1"/>
      <protection/>
    </xf>
    <xf numFmtId="0" fontId="8" fillId="0" borderId="11" xfId="55" applyNumberFormat="1" applyFont="1" applyFill="1" applyBorder="1" applyAlignment="1">
      <alignment vertical="center" wrapText="1"/>
      <protection/>
    </xf>
    <xf numFmtId="0" fontId="8" fillId="0" borderId="12" xfId="55" applyNumberFormat="1" applyFont="1" applyFill="1" applyBorder="1" applyAlignment="1">
      <alignment vertical="center" wrapText="1"/>
      <protection/>
    </xf>
    <xf numFmtId="0" fontId="37" fillId="0" borderId="24" xfId="56" applyNumberFormat="1" applyFont="1" applyFill="1" applyBorder="1" applyAlignment="1">
      <alignment horizontal="center" vertical="center" wrapText="1"/>
      <protection/>
    </xf>
    <xf numFmtId="0" fontId="7" fillId="0" borderId="28" xfId="56" applyNumberFormat="1" applyFont="1" applyFill="1" applyBorder="1" applyAlignment="1">
      <alignment horizontal="center" vertical="center" wrapText="1"/>
      <protection/>
    </xf>
    <xf numFmtId="0" fontId="36" fillId="0" borderId="28" xfId="56" applyNumberFormat="1" applyFont="1" applyFill="1" applyBorder="1" applyAlignment="1">
      <alignment horizontal="center" vertical="center" wrapText="1"/>
      <protection/>
    </xf>
    <xf numFmtId="0" fontId="36" fillId="0" borderId="24" xfId="56" applyNumberFormat="1" applyFont="1" applyFill="1" applyBorder="1" applyAlignment="1">
      <alignment horizontal="center" vertical="center"/>
      <protection/>
    </xf>
    <xf numFmtId="0" fontId="7" fillId="0" borderId="18" xfId="56" applyFont="1" applyFill="1" applyBorder="1" applyAlignment="1">
      <alignment horizontal="center" vertical="center" wrapText="1"/>
      <protection/>
    </xf>
    <xf numFmtId="0" fontId="7" fillId="0" borderId="25" xfId="56" applyFont="1" applyFill="1" applyBorder="1" applyAlignment="1">
      <alignment horizontal="center" vertical="center" wrapText="1"/>
      <protection/>
    </xf>
    <xf numFmtId="49" fontId="36" fillId="0" borderId="28" xfId="56" applyNumberFormat="1" applyFont="1" applyFill="1" applyBorder="1" applyAlignment="1">
      <alignment horizontal="center" vertical="center" wrapText="1"/>
      <protection/>
    </xf>
    <xf numFmtId="49" fontId="36" fillId="0" borderId="24" xfId="56" applyNumberFormat="1" applyFont="1" applyFill="1" applyBorder="1" applyAlignment="1">
      <alignment horizontal="center" vertical="center"/>
      <protection/>
    </xf>
    <xf numFmtId="49" fontId="50" fillId="0" borderId="28" xfId="56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49" fontId="7" fillId="0" borderId="34" xfId="56" applyNumberFormat="1" applyFont="1" applyFill="1" applyBorder="1" applyAlignment="1">
      <alignment horizontal="center" vertical="center"/>
      <protection/>
    </xf>
    <xf numFmtId="49" fontId="7" fillId="0" borderId="35" xfId="56" applyNumberFormat="1" applyFont="1" applyFill="1" applyBorder="1" applyAlignment="1">
      <alignment horizontal="center" vertical="center"/>
      <protection/>
    </xf>
    <xf numFmtId="49" fontId="7" fillId="0" borderId="36" xfId="56" applyNumberFormat="1" applyFont="1" applyFill="1" applyBorder="1" applyAlignment="1">
      <alignment horizontal="center" vertical="center"/>
      <protection/>
    </xf>
    <xf numFmtId="49" fontId="7" fillId="0" borderId="37" xfId="56" applyNumberFormat="1" applyFont="1" applyFill="1" applyBorder="1" applyAlignment="1">
      <alignment horizontal="center" vertical="center"/>
      <protection/>
    </xf>
    <xf numFmtId="49" fontId="7" fillId="0" borderId="38" xfId="56" applyNumberFormat="1" applyFont="1" applyFill="1" applyBorder="1" applyAlignment="1">
      <alignment horizontal="center" vertical="center"/>
      <protection/>
    </xf>
    <xf numFmtId="0" fontId="7" fillId="0" borderId="39" xfId="56" applyFont="1" applyFill="1" applyBorder="1" applyAlignment="1">
      <alignment horizontal="center" vertical="center" wrapText="1"/>
      <protection/>
    </xf>
    <xf numFmtId="0" fontId="7" fillId="0" borderId="40" xfId="56" applyFont="1" applyFill="1" applyBorder="1" applyAlignment="1">
      <alignment horizontal="center" vertical="center" wrapText="1"/>
      <protection/>
    </xf>
    <xf numFmtId="49" fontId="7" fillId="0" borderId="0" xfId="56" applyNumberFormat="1" applyFont="1" applyFill="1" applyBorder="1" applyAlignment="1">
      <alignment horizontal="center" vertical="center"/>
      <protection/>
    </xf>
    <xf numFmtId="49" fontId="7" fillId="0" borderId="41" xfId="56" applyNumberFormat="1" applyFont="1" applyFill="1" applyBorder="1" applyAlignment="1">
      <alignment horizontal="center" vertical="center"/>
      <protection/>
    </xf>
    <xf numFmtId="49" fontId="7" fillId="0" borderId="42" xfId="56" applyNumberFormat="1" applyFont="1" applyFill="1" applyBorder="1" applyAlignment="1">
      <alignment horizontal="center" vertical="center"/>
      <protection/>
    </xf>
    <xf numFmtId="0" fontId="47" fillId="27" borderId="39" xfId="0" applyFont="1" applyFill="1" applyBorder="1" applyAlignment="1">
      <alignment horizontal="center" vertical="top"/>
    </xf>
    <xf numFmtId="0" fontId="47" fillId="27" borderId="37" xfId="0" applyFont="1" applyFill="1" applyBorder="1" applyAlignment="1">
      <alignment horizontal="center" vertical="top"/>
    </xf>
    <xf numFmtId="0" fontId="47" fillId="27" borderId="38" xfId="0" applyFont="1" applyFill="1" applyBorder="1" applyAlignment="1">
      <alignment horizontal="center" vertical="top"/>
    </xf>
    <xf numFmtId="49" fontId="7" fillId="0" borderId="39" xfId="56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окументы для судей" xfId="55"/>
    <cellStyle name="Обычный_ИТОГИ_Non-stop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123825</xdr:colOff>
      <xdr:row>0</xdr:row>
      <xdr:rowOff>47625</xdr:rowOff>
    </xdr:from>
    <xdr:to>
      <xdr:col>42</xdr:col>
      <xdr:colOff>1095375</xdr:colOff>
      <xdr:row>1</xdr:row>
      <xdr:rowOff>171450</xdr:rowOff>
    </xdr:to>
    <xdr:pic>
      <xdr:nvPicPr>
        <xdr:cNvPr id="1" name="Picture 1" descr="O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72200" y="47625"/>
          <a:ext cx="1952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2</xdr:col>
      <xdr:colOff>1247775</xdr:colOff>
      <xdr:row>1</xdr:row>
      <xdr:rowOff>95250</xdr:rowOff>
    </xdr:to>
    <xdr:pic>
      <xdr:nvPicPr>
        <xdr:cNvPr id="2" name="Picture 782" descr="Rosan авторизированный дистрибьюто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600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0</xdr:rowOff>
    </xdr:from>
    <xdr:to>
      <xdr:col>3</xdr:col>
      <xdr:colOff>2686050</xdr:colOff>
      <xdr:row>2</xdr:row>
      <xdr:rowOff>304800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0"/>
          <a:ext cx="40100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0</xdr:row>
      <xdr:rowOff>19050</xdr:rowOff>
    </xdr:from>
    <xdr:to>
      <xdr:col>15</xdr:col>
      <xdr:colOff>457200</xdr:colOff>
      <xdr:row>3</xdr:row>
      <xdr:rowOff>342900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82625" y="19050"/>
          <a:ext cx="4191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0</xdr:row>
      <xdr:rowOff>76200</xdr:rowOff>
    </xdr:from>
    <xdr:to>
      <xdr:col>22</xdr:col>
      <xdr:colOff>647700</xdr:colOff>
      <xdr:row>4</xdr:row>
      <xdr:rowOff>571500</xdr:rowOff>
    </xdr:to>
    <xdr:pic>
      <xdr:nvPicPr>
        <xdr:cNvPr id="5" name="Picture 6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31125" y="76200"/>
          <a:ext cx="4895850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200025</xdr:colOff>
      <xdr:row>0</xdr:row>
      <xdr:rowOff>19050</xdr:rowOff>
    </xdr:from>
    <xdr:to>
      <xdr:col>32</xdr:col>
      <xdr:colOff>457200</xdr:colOff>
      <xdr:row>3</xdr:row>
      <xdr:rowOff>342900</xdr:rowOff>
    </xdr:to>
    <xdr:pic>
      <xdr:nvPicPr>
        <xdr:cNvPr id="6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18125" y="19050"/>
          <a:ext cx="45529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933450</xdr:colOff>
      <xdr:row>0</xdr:row>
      <xdr:rowOff>0</xdr:rowOff>
    </xdr:from>
    <xdr:to>
      <xdr:col>37</xdr:col>
      <xdr:colOff>1114425</xdr:colOff>
      <xdr:row>5</xdr:row>
      <xdr:rowOff>171450</xdr:rowOff>
    </xdr:to>
    <xdr:pic>
      <xdr:nvPicPr>
        <xdr:cNvPr id="7" name="Picture 6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47325" y="0"/>
          <a:ext cx="5114925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123825</xdr:colOff>
      <xdr:row>0</xdr:row>
      <xdr:rowOff>47625</xdr:rowOff>
    </xdr:from>
    <xdr:to>
      <xdr:col>42</xdr:col>
      <xdr:colOff>1095375</xdr:colOff>
      <xdr:row>1</xdr:row>
      <xdr:rowOff>171450</xdr:rowOff>
    </xdr:to>
    <xdr:pic>
      <xdr:nvPicPr>
        <xdr:cNvPr id="1" name="Picture 1" descr="O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91200" y="47625"/>
          <a:ext cx="1952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2</xdr:col>
      <xdr:colOff>1247775</xdr:colOff>
      <xdr:row>1</xdr:row>
      <xdr:rowOff>95250</xdr:rowOff>
    </xdr:to>
    <xdr:pic>
      <xdr:nvPicPr>
        <xdr:cNvPr id="2" name="Picture 782" descr="Rosan авторизированный дистрибьюто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600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1552575</xdr:colOff>
      <xdr:row>0</xdr:row>
      <xdr:rowOff>0</xdr:rowOff>
    </xdr:from>
    <xdr:to>
      <xdr:col>3</xdr:col>
      <xdr:colOff>2676525</xdr:colOff>
      <xdr:row>2</xdr:row>
      <xdr:rowOff>304800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40290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0</xdr:row>
      <xdr:rowOff>19050</xdr:rowOff>
    </xdr:from>
    <xdr:to>
      <xdr:col>15</xdr:col>
      <xdr:colOff>457200</xdr:colOff>
      <xdr:row>3</xdr:row>
      <xdr:rowOff>342900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34975" y="19050"/>
          <a:ext cx="4191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1219200</xdr:colOff>
      <xdr:row>0</xdr:row>
      <xdr:rowOff>0</xdr:rowOff>
    </xdr:from>
    <xdr:to>
      <xdr:col>20</xdr:col>
      <xdr:colOff>1114425</xdr:colOff>
      <xdr:row>5</xdr:row>
      <xdr:rowOff>171450</xdr:rowOff>
    </xdr:to>
    <xdr:pic>
      <xdr:nvPicPr>
        <xdr:cNvPr id="5" name="Picture 6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87975" y="0"/>
          <a:ext cx="5400675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200025</xdr:colOff>
      <xdr:row>0</xdr:row>
      <xdr:rowOff>19050</xdr:rowOff>
    </xdr:from>
    <xdr:to>
      <xdr:col>32</xdr:col>
      <xdr:colOff>457200</xdr:colOff>
      <xdr:row>3</xdr:row>
      <xdr:rowOff>342900</xdr:rowOff>
    </xdr:to>
    <xdr:pic>
      <xdr:nvPicPr>
        <xdr:cNvPr id="6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22850" y="19050"/>
          <a:ext cx="45529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847725</xdr:colOff>
      <xdr:row>0</xdr:row>
      <xdr:rowOff>0</xdr:rowOff>
    </xdr:from>
    <xdr:to>
      <xdr:col>37</xdr:col>
      <xdr:colOff>1114425</xdr:colOff>
      <xdr:row>5</xdr:row>
      <xdr:rowOff>171450</xdr:rowOff>
    </xdr:to>
    <xdr:pic>
      <xdr:nvPicPr>
        <xdr:cNvPr id="7" name="Picture 6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66325" y="0"/>
          <a:ext cx="5114925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123825</xdr:colOff>
      <xdr:row>0</xdr:row>
      <xdr:rowOff>47625</xdr:rowOff>
    </xdr:from>
    <xdr:to>
      <xdr:col>43</xdr:col>
      <xdr:colOff>1095375</xdr:colOff>
      <xdr:row>1</xdr:row>
      <xdr:rowOff>171450</xdr:rowOff>
    </xdr:to>
    <xdr:pic>
      <xdr:nvPicPr>
        <xdr:cNvPr id="1" name="Picture 1" descr="ORC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53300" y="47625"/>
          <a:ext cx="1952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314325</xdr:rowOff>
    </xdr:from>
    <xdr:to>
      <xdr:col>3</xdr:col>
      <xdr:colOff>1085850</xdr:colOff>
      <xdr:row>2</xdr:row>
      <xdr:rowOff>114300</xdr:rowOff>
    </xdr:to>
    <xdr:pic>
      <xdr:nvPicPr>
        <xdr:cNvPr id="2" name="Picture 782" descr="Rosan авторизированный дистрибьюто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14325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0</xdr:row>
      <xdr:rowOff>57150</xdr:rowOff>
    </xdr:from>
    <xdr:to>
      <xdr:col>4</xdr:col>
      <xdr:colOff>2676525</xdr:colOff>
      <xdr:row>2</xdr:row>
      <xdr:rowOff>361950</xdr:rowOff>
    </xdr:to>
    <xdr:pic>
      <xdr:nvPicPr>
        <xdr:cNvPr id="3" name="Picture 7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57150"/>
          <a:ext cx="4248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200025</xdr:colOff>
      <xdr:row>0</xdr:row>
      <xdr:rowOff>19050</xdr:rowOff>
    </xdr:from>
    <xdr:to>
      <xdr:col>33</xdr:col>
      <xdr:colOff>457200</xdr:colOff>
      <xdr:row>3</xdr:row>
      <xdr:rowOff>342900</xdr:rowOff>
    </xdr:to>
    <xdr:pic>
      <xdr:nvPicPr>
        <xdr:cNvPr id="4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99225" y="19050"/>
          <a:ext cx="45529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933450</xdr:colOff>
      <xdr:row>0</xdr:row>
      <xdr:rowOff>0</xdr:rowOff>
    </xdr:from>
    <xdr:to>
      <xdr:col>38</xdr:col>
      <xdr:colOff>1114425</xdr:colOff>
      <xdr:row>5</xdr:row>
      <xdr:rowOff>171450</xdr:rowOff>
    </xdr:to>
    <xdr:pic>
      <xdr:nvPicPr>
        <xdr:cNvPr id="5" name="Picture 6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928425" y="0"/>
          <a:ext cx="5114925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</xdr:col>
      <xdr:colOff>1095375</xdr:colOff>
      <xdr:row>0</xdr:row>
      <xdr:rowOff>114300</xdr:rowOff>
    </xdr:from>
    <xdr:to>
      <xdr:col>16</xdr:col>
      <xdr:colOff>476250</xdr:colOff>
      <xdr:row>3</xdr:row>
      <xdr:rowOff>428625</xdr:rowOff>
    </xdr:to>
    <xdr:pic>
      <xdr:nvPicPr>
        <xdr:cNvPr id="6" name="Picture 4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25600" y="114300"/>
          <a:ext cx="4514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161925</xdr:rowOff>
    </xdr:from>
    <xdr:to>
      <xdr:col>21</xdr:col>
      <xdr:colOff>1076325</xdr:colOff>
      <xdr:row>5</xdr:row>
      <xdr:rowOff>333375</xdr:rowOff>
    </xdr:to>
    <xdr:pic>
      <xdr:nvPicPr>
        <xdr:cNvPr id="7" name="Picture 6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21525" y="161925"/>
          <a:ext cx="5124450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esya\Different\OFF-Road\2012\Can-Am%20Trophy%202011\3%20&#1101;&#1090;&#1072;&#1087;%20&#1055;&#1077;&#1085;&#1079;&#1072;\Can-Am2011_ito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еры"/>
      <sheetName val="ATV Original"/>
      <sheetName val="ATV Open"/>
      <sheetName val="SSV Original"/>
      <sheetName val="SSV Open"/>
      <sheetName val="SSV Women"/>
      <sheetName val="table_can-am_trophy_2011"/>
      <sheetName val="Призеры ЧР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tabSelected="1" zoomScale="50" zoomScaleNormal="50" zoomScaleSheetLayoutView="25" zoomScalePageLayoutView="50" workbookViewId="0" topLeftCell="A7">
      <pane xSplit="5" ySplit="4" topLeftCell="AU11" activePane="bottomRight" state="frozen"/>
      <selection pane="topLeft" activeCell="A7" sqref="A7"/>
      <selection pane="topRight" activeCell="F7" sqref="F7"/>
      <selection pane="bottomLeft" activeCell="A11" sqref="A11"/>
      <selection pane="bottomRight" activeCell="C18" sqref="C18"/>
    </sheetView>
  </sheetViews>
  <sheetFormatPr defaultColWidth="9.00390625" defaultRowHeight="12.75"/>
  <cols>
    <col min="1" max="2" width="9.00390625" style="7" customWidth="1"/>
    <col min="3" max="3" width="37.875" style="8" bestFit="1" customWidth="1"/>
    <col min="4" max="4" width="38.75390625" style="8" bestFit="1" customWidth="1"/>
    <col min="5" max="5" width="1.37890625" style="8" customWidth="1"/>
    <col min="6" max="6" width="11.875" style="75" customWidth="1"/>
    <col min="7" max="7" width="11.625" style="7" customWidth="1"/>
    <col min="8" max="8" width="10.00390625" style="7" customWidth="1"/>
    <col min="9" max="9" width="12.75390625" style="7" customWidth="1"/>
    <col min="10" max="10" width="15.00390625" style="7" customWidth="1"/>
    <col min="11" max="11" width="15.75390625" style="7" customWidth="1"/>
    <col min="12" max="12" width="15.125" style="7" customWidth="1"/>
    <col min="13" max="13" width="12.125" style="7" customWidth="1"/>
    <col min="14" max="14" width="12.25390625" style="7" customWidth="1"/>
    <col min="15" max="15" width="12.125" style="75" customWidth="1"/>
    <col min="16" max="16" width="17.25390625" style="7" customWidth="1"/>
    <col min="17" max="17" width="12.875" style="7" customWidth="1"/>
    <col min="18" max="18" width="12.75390625" style="7" customWidth="1"/>
    <col min="19" max="19" width="14.625" style="7" customWidth="1"/>
    <col min="20" max="21" width="14.75390625" style="7" customWidth="1"/>
    <col min="22" max="23" width="12.25390625" style="7" customWidth="1"/>
    <col min="24" max="24" width="12.125" style="7" customWidth="1"/>
    <col min="25" max="25" width="13.00390625" style="75" customWidth="1"/>
    <col min="26" max="26" width="10.00390625" style="7" customWidth="1"/>
    <col min="27" max="27" width="12.875" style="7" customWidth="1"/>
    <col min="28" max="28" width="16.375" style="7" customWidth="1"/>
    <col min="29" max="29" width="14.625" style="7" customWidth="1"/>
    <col min="30" max="31" width="14.75390625" style="7" customWidth="1"/>
    <col min="32" max="34" width="12.25390625" style="7" customWidth="1"/>
    <col min="35" max="35" width="12.875" style="7" customWidth="1"/>
    <col min="36" max="36" width="12.75390625" style="7" customWidth="1"/>
    <col min="37" max="37" width="14.625" style="7" customWidth="1"/>
    <col min="38" max="39" width="14.75390625" style="7" customWidth="1"/>
    <col min="40" max="40" width="12.875" style="7" customWidth="1"/>
    <col min="41" max="41" width="15.375" style="7" customWidth="1"/>
    <col min="42" max="42" width="12.875" style="7" customWidth="1"/>
    <col min="43" max="43" width="14.625" style="7" customWidth="1"/>
    <col min="44" max="44" width="13.00390625" style="7" bestFit="1" customWidth="1"/>
    <col min="45" max="45" width="15.00390625" style="7" customWidth="1"/>
    <col min="46" max="46" width="10.625" style="7" customWidth="1"/>
    <col min="47" max="16384" width="9.125" style="7" customWidth="1"/>
  </cols>
  <sheetData>
    <row r="1" spans="1:39" ht="60" customHeight="1">
      <c r="A1" s="2"/>
      <c r="B1" s="2"/>
      <c r="C1" s="3"/>
      <c r="D1" s="1"/>
      <c r="E1" s="47"/>
      <c r="F1" s="2"/>
      <c r="G1" s="2"/>
      <c r="H1" s="32"/>
      <c r="T1" s="10"/>
      <c r="V1" s="9"/>
      <c r="X1" s="75"/>
      <c r="Y1" s="7"/>
      <c r="Z1" s="32"/>
      <c r="AF1" s="75"/>
      <c r="AK1" s="10"/>
      <c r="AM1" s="9"/>
    </row>
    <row r="2" spans="1:37" ht="30">
      <c r="A2" s="2"/>
      <c r="B2" s="2"/>
      <c r="C2" s="3"/>
      <c r="D2" s="1"/>
      <c r="E2" s="47"/>
      <c r="F2" s="2"/>
      <c r="G2" s="2"/>
      <c r="T2" s="11"/>
      <c r="X2" s="75"/>
      <c r="Y2" s="7"/>
      <c r="AF2" s="75"/>
      <c r="AK2" s="11"/>
    </row>
    <row r="3" spans="1:43" ht="30">
      <c r="A3" s="2"/>
      <c r="B3" s="2"/>
      <c r="C3" s="3"/>
      <c r="D3" s="1"/>
      <c r="E3" s="48"/>
      <c r="F3" s="2"/>
      <c r="G3" s="2"/>
      <c r="S3" s="11"/>
      <c r="T3" s="11"/>
      <c r="X3" s="75"/>
      <c r="Y3" s="7"/>
      <c r="AF3" s="75"/>
      <c r="AJ3" s="11"/>
      <c r="AK3" s="11"/>
      <c r="AQ3" s="91" t="s">
        <v>7</v>
      </c>
    </row>
    <row r="4" spans="1:43" ht="33.75">
      <c r="A4" s="106" t="s">
        <v>25</v>
      </c>
      <c r="B4" s="106"/>
      <c r="C4" s="106"/>
      <c r="D4" s="106"/>
      <c r="E4" s="72"/>
      <c r="F4" s="73"/>
      <c r="G4" s="72"/>
      <c r="P4" s="59"/>
      <c r="S4" s="11"/>
      <c r="T4" s="11"/>
      <c r="X4" s="75"/>
      <c r="Y4" s="59"/>
      <c r="AF4" s="75"/>
      <c r="AG4" s="59"/>
      <c r="AJ4" s="11"/>
      <c r="AK4" s="11"/>
      <c r="AN4" s="20"/>
      <c r="AQ4" s="91" t="s">
        <v>9</v>
      </c>
    </row>
    <row r="5" spans="1:40" s="51" customFormat="1" ht="45">
      <c r="A5" s="55" t="s">
        <v>74</v>
      </c>
      <c r="B5" s="55"/>
      <c r="C5" s="49"/>
      <c r="D5" s="56" t="s">
        <v>75</v>
      </c>
      <c r="E5" s="50"/>
      <c r="F5" s="49"/>
      <c r="L5" s="52" t="s">
        <v>22</v>
      </c>
      <c r="T5" s="53"/>
      <c r="X5" s="75"/>
      <c r="AC5" s="52" t="s">
        <v>22</v>
      </c>
      <c r="AK5" s="53"/>
      <c r="AN5" s="20"/>
    </row>
    <row r="6" spans="1:32" ht="30">
      <c r="A6" s="30"/>
      <c r="B6" s="30"/>
      <c r="C6" s="4"/>
      <c r="D6" s="54" t="s">
        <v>76</v>
      </c>
      <c r="E6" s="34"/>
      <c r="F6" s="74"/>
      <c r="G6" s="6"/>
      <c r="H6" s="31"/>
      <c r="L6" s="11" t="s">
        <v>8</v>
      </c>
      <c r="X6" s="75"/>
      <c r="Y6" s="7"/>
      <c r="Z6" s="31"/>
      <c r="AC6" s="11" t="s">
        <v>8</v>
      </c>
      <c r="AF6" s="75"/>
    </row>
    <row r="7" spans="1:26" ht="9.75" customHeight="1" thickBot="1">
      <c r="A7" s="30"/>
      <c r="B7" s="30"/>
      <c r="C7" s="4"/>
      <c r="D7" s="54"/>
      <c r="E7" s="34"/>
      <c r="F7" s="74"/>
      <c r="G7" s="6"/>
      <c r="H7" s="31"/>
      <c r="P7" s="11"/>
      <c r="X7" s="75"/>
      <c r="Y7" s="11"/>
      <c r="Z7" s="31"/>
    </row>
    <row r="8" spans="1:41" ht="30.75" thickBot="1">
      <c r="A8" s="23" t="s">
        <v>40</v>
      </c>
      <c r="B8" s="23"/>
      <c r="C8" s="5"/>
      <c r="D8" s="4"/>
      <c r="E8" s="34"/>
      <c r="F8" s="117" t="s">
        <v>41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7" t="s">
        <v>42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9"/>
    </row>
    <row r="9" spans="3:42" s="12" customFormat="1" ht="33" customHeight="1" thickBot="1">
      <c r="C9" s="13"/>
      <c r="D9" s="13"/>
      <c r="E9" s="13"/>
      <c r="F9" s="107" t="s">
        <v>106</v>
      </c>
      <c r="G9" s="109"/>
      <c r="H9" s="107" t="s">
        <v>70</v>
      </c>
      <c r="I9" s="108"/>
      <c r="J9" s="108"/>
      <c r="K9" s="108"/>
      <c r="L9" s="108"/>
      <c r="M9" s="114"/>
      <c r="N9" s="115"/>
      <c r="O9" s="116" t="s">
        <v>107</v>
      </c>
      <c r="P9" s="114"/>
      <c r="Q9" s="107" t="s">
        <v>71</v>
      </c>
      <c r="R9" s="108"/>
      <c r="S9" s="108"/>
      <c r="T9" s="108"/>
      <c r="U9" s="108"/>
      <c r="V9" s="108"/>
      <c r="W9" s="109"/>
      <c r="X9" s="107" t="s">
        <v>130</v>
      </c>
      <c r="Y9" s="109"/>
      <c r="Z9" s="107" t="s">
        <v>72</v>
      </c>
      <c r="AA9" s="108"/>
      <c r="AB9" s="108"/>
      <c r="AC9" s="108"/>
      <c r="AD9" s="108"/>
      <c r="AE9" s="108"/>
      <c r="AF9" s="109"/>
      <c r="AG9" s="120" t="s">
        <v>131</v>
      </c>
      <c r="AH9" s="111"/>
      <c r="AI9" s="107" t="s">
        <v>73</v>
      </c>
      <c r="AJ9" s="108"/>
      <c r="AK9" s="108"/>
      <c r="AL9" s="108"/>
      <c r="AM9" s="108"/>
      <c r="AN9" s="110"/>
      <c r="AO9" s="111"/>
      <c r="AP9" s="14"/>
    </row>
    <row r="10" spans="1:43" s="17" customFormat="1" ht="48.75" customHeight="1" thickBot="1">
      <c r="A10" s="112" t="s">
        <v>10</v>
      </c>
      <c r="B10" s="113"/>
      <c r="C10" s="61" t="s">
        <v>11</v>
      </c>
      <c r="D10" s="62" t="s">
        <v>12</v>
      </c>
      <c r="E10" s="35"/>
      <c r="F10" s="27" t="s">
        <v>21</v>
      </c>
      <c r="G10" s="90" t="s">
        <v>23</v>
      </c>
      <c r="H10" s="26" t="s">
        <v>18</v>
      </c>
      <c r="I10" s="15" t="s">
        <v>13</v>
      </c>
      <c r="J10" s="15" t="s">
        <v>14</v>
      </c>
      <c r="K10" s="16" t="s">
        <v>15</v>
      </c>
      <c r="L10" s="40" t="s">
        <v>16</v>
      </c>
      <c r="M10" s="24" t="s">
        <v>0</v>
      </c>
      <c r="N10" s="25" t="s">
        <v>19</v>
      </c>
      <c r="O10" s="27" t="s">
        <v>21</v>
      </c>
      <c r="P10" s="42" t="s">
        <v>23</v>
      </c>
      <c r="Q10" s="92" t="s">
        <v>17</v>
      </c>
      <c r="R10" s="15" t="s">
        <v>13</v>
      </c>
      <c r="S10" s="15" t="s">
        <v>14</v>
      </c>
      <c r="T10" s="16" t="s">
        <v>15</v>
      </c>
      <c r="U10" s="37" t="s">
        <v>16</v>
      </c>
      <c r="V10" s="24" t="s">
        <v>0</v>
      </c>
      <c r="W10" s="25" t="s">
        <v>19</v>
      </c>
      <c r="X10" s="27" t="s">
        <v>21</v>
      </c>
      <c r="Y10" s="42" t="s">
        <v>23</v>
      </c>
      <c r="Z10" s="26" t="s">
        <v>18</v>
      </c>
      <c r="AA10" s="15" t="s">
        <v>13</v>
      </c>
      <c r="AB10" s="15" t="s">
        <v>14</v>
      </c>
      <c r="AC10" s="16" t="s">
        <v>15</v>
      </c>
      <c r="AD10" s="37" t="s">
        <v>16</v>
      </c>
      <c r="AE10" s="24" t="s">
        <v>0</v>
      </c>
      <c r="AF10" s="25" t="s">
        <v>19</v>
      </c>
      <c r="AG10" s="27" t="s">
        <v>21</v>
      </c>
      <c r="AH10" s="42" t="s">
        <v>23</v>
      </c>
      <c r="AI10" s="92" t="s">
        <v>17</v>
      </c>
      <c r="AJ10" s="15" t="s">
        <v>13</v>
      </c>
      <c r="AK10" s="15" t="s">
        <v>14</v>
      </c>
      <c r="AL10" s="16" t="s">
        <v>15</v>
      </c>
      <c r="AM10" s="37" t="s">
        <v>16</v>
      </c>
      <c r="AN10" s="76" t="s">
        <v>0</v>
      </c>
      <c r="AO10" s="77" t="s">
        <v>19</v>
      </c>
      <c r="AP10" s="86" t="s">
        <v>20</v>
      </c>
      <c r="AQ10" s="85" t="s">
        <v>0</v>
      </c>
    </row>
    <row r="11" spans="1:43" s="12" customFormat="1" ht="33.75" customHeight="1">
      <c r="A11" s="79">
        <v>207</v>
      </c>
      <c r="B11" s="79">
        <v>208</v>
      </c>
      <c r="C11" s="81" t="s">
        <v>32</v>
      </c>
      <c r="D11" s="81" t="s">
        <v>31</v>
      </c>
      <c r="E11" s="36"/>
      <c r="F11" s="41">
        <v>0</v>
      </c>
      <c r="G11" s="71"/>
      <c r="H11" s="21">
        <v>0.5625</v>
      </c>
      <c r="I11" s="18">
        <v>0.562488425925926</v>
      </c>
      <c r="J11" s="18">
        <v>0.5813657407407408</v>
      </c>
      <c r="K11" s="28">
        <v>0</v>
      </c>
      <c r="L11" s="38">
        <f aca="true" t="shared" si="0" ref="L11:L23">J11-I11+K11</f>
        <v>0.018877314814814805</v>
      </c>
      <c r="M11" s="43">
        <v>5</v>
      </c>
      <c r="N11" s="45">
        <v>56</v>
      </c>
      <c r="O11" s="41">
        <v>0</v>
      </c>
      <c r="P11" s="98"/>
      <c r="Q11" s="93">
        <f aca="true" t="shared" si="1" ref="Q11:Q22">R11-J11</f>
        <v>0.013807870370370345</v>
      </c>
      <c r="R11" s="18">
        <v>0.5951736111111111</v>
      </c>
      <c r="S11" s="18">
        <v>0.6623032407407408</v>
      </c>
      <c r="T11" s="28">
        <v>0</v>
      </c>
      <c r="U11" s="38">
        <f aca="true" t="shared" si="2" ref="U11:U22">S11-R11+T11</f>
        <v>0.06712962962962965</v>
      </c>
      <c r="V11" s="43">
        <v>1</v>
      </c>
      <c r="W11" s="45">
        <v>100</v>
      </c>
      <c r="X11" s="41">
        <v>0</v>
      </c>
      <c r="Y11" s="103"/>
      <c r="Z11" s="21">
        <v>0.4131944444444444</v>
      </c>
      <c r="AA11" s="18">
        <v>0.4131828703703704</v>
      </c>
      <c r="AB11" s="18">
        <v>0.4878703703703704</v>
      </c>
      <c r="AC11" s="28">
        <v>0</v>
      </c>
      <c r="AD11" s="38">
        <f aca="true" t="shared" si="3" ref="AD11:AD22">AB11-AA11+AC11</f>
        <v>0.07468750000000002</v>
      </c>
      <c r="AE11" s="43">
        <v>1</v>
      </c>
      <c r="AF11" s="45">
        <v>100</v>
      </c>
      <c r="AG11" s="41">
        <v>0</v>
      </c>
      <c r="AH11" s="103"/>
      <c r="AI11" s="93">
        <f aca="true" t="shared" si="4" ref="AI11:AI21">AJ11-AB11</f>
        <v>0.013969907407407445</v>
      </c>
      <c r="AJ11" s="18">
        <v>0.5018402777777778</v>
      </c>
      <c r="AK11" s="18">
        <v>0.5326736111111111</v>
      </c>
      <c r="AL11" s="28">
        <v>0</v>
      </c>
      <c r="AM11" s="38">
        <f aca="true" t="shared" si="5" ref="AM11:AM21">AK11-AJ11+AL11</f>
        <v>0.030833333333333268</v>
      </c>
      <c r="AN11" s="43">
        <v>3</v>
      </c>
      <c r="AO11" s="45">
        <v>74</v>
      </c>
      <c r="AP11" s="83">
        <f aca="true" t="shared" si="6" ref="AP11:AP23">SUM(N11,W11,AF11,AO11)</f>
        <v>330</v>
      </c>
      <c r="AQ11" s="64">
        <v>1</v>
      </c>
    </row>
    <row r="12" spans="1:43" s="12" customFormat="1" ht="33.75" customHeight="1">
      <c r="A12" s="78">
        <v>217</v>
      </c>
      <c r="B12" s="78">
        <v>215</v>
      </c>
      <c r="C12" s="82" t="s">
        <v>97</v>
      </c>
      <c r="D12" s="82" t="s">
        <v>37</v>
      </c>
      <c r="E12" s="36"/>
      <c r="F12" s="33">
        <v>0</v>
      </c>
      <c r="G12" s="58"/>
      <c r="H12" s="22">
        <v>0.5180555555555556</v>
      </c>
      <c r="I12" s="19">
        <v>0.5597685185185185</v>
      </c>
      <c r="J12" s="19">
        <v>0.5786226851851851</v>
      </c>
      <c r="K12" s="29">
        <v>0</v>
      </c>
      <c r="L12" s="39">
        <f t="shared" si="0"/>
        <v>0.018854166666666616</v>
      </c>
      <c r="M12" s="44">
        <v>4</v>
      </c>
      <c r="N12" s="46">
        <v>64</v>
      </c>
      <c r="O12" s="33">
        <v>0</v>
      </c>
      <c r="P12" s="58"/>
      <c r="Q12" s="94">
        <f t="shared" si="1"/>
        <v>0.013784722222222268</v>
      </c>
      <c r="R12" s="19">
        <v>0.5924074074074074</v>
      </c>
      <c r="S12" s="19">
        <v>0.6754976851851852</v>
      </c>
      <c r="T12" s="29">
        <v>0</v>
      </c>
      <c r="U12" s="39">
        <f t="shared" si="2"/>
        <v>0.08309027777777778</v>
      </c>
      <c r="V12" s="44">
        <v>3</v>
      </c>
      <c r="W12" s="46">
        <v>74</v>
      </c>
      <c r="X12" s="33">
        <v>0</v>
      </c>
      <c r="Y12" s="104" t="s">
        <v>109</v>
      </c>
      <c r="Z12" s="22">
        <v>0.415972222222222</v>
      </c>
      <c r="AA12" s="19">
        <v>0.4159953703703703</v>
      </c>
      <c r="AB12" s="19">
        <v>0.49766203703703704</v>
      </c>
      <c r="AC12" s="29">
        <v>0</v>
      </c>
      <c r="AD12" s="39">
        <f t="shared" si="3"/>
        <v>0.08166666666666672</v>
      </c>
      <c r="AE12" s="44">
        <v>3</v>
      </c>
      <c r="AF12" s="46">
        <v>74</v>
      </c>
      <c r="AG12" s="33">
        <v>0</v>
      </c>
      <c r="AH12" s="104" t="s">
        <v>109</v>
      </c>
      <c r="AI12" s="94">
        <f t="shared" si="4"/>
        <v>0.013622685185185168</v>
      </c>
      <c r="AJ12" s="19">
        <v>0.5112847222222222</v>
      </c>
      <c r="AK12" s="19">
        <v>0.5410532407407408</v>
      </c>
      <c r="AL12" s="29">
        <v>0</v>
      </c>
      <c r="AM12" s="39">
        <f t="shared" si="5"/>
        <v>0.029768518518518583</v>
      </c>
      <c r="AN12" s="44">
        <v>2</v>
      </c>
      <c r="AO12" s="46">
        <v>84</v>
      </c>
      <c r="AP12" s="84">
        <f t="shared" si="6"/>
        <v>296</v>
      </c>
      <c r="AQ12" s="65">
        <v>2</v>
      </c>
    </row>
    <row r="13" spans="1:43" s="12" customFormat="1" ht="33.75" customHeight="1">
      <c r="A13" s="78">
        <v>209</v>
      </c>
      <c r="B13" s="78">
        <v>210</v>
      </c>
      <c r="C13" s="82" t="s">
        <v>28</v>
      </c>
      <c r="D13" s="82" t="s">
        <v>29</v>
      </c>
      <c r="E13" s="36"/>
      <c r="F13" s="33">
        <v>0</v>
      </c>
      <c r="G13" s="58"/>
      <c r="H13" s="22">
        <v>0.561111111111111</v>
      </c>
      <c r="I13" s="19">
        <v>0.5611342592592593</v>
      </c>
      <c r="J13" s="19">
        <v>0.5790393518518518</v>
      </c>
      <c r="K13" s="29">
        <v>0</v>
      </c>
      <c r="L13" s="39">
        <f t="shared" si="0"/>
        <v>0.017905092592592542</v>
      </c>
      <c r="M13" s="44">
        <v>1</v>
      </c>
      <c r="N13" s="46">
        <v>100</v>
      </c>
      <c r="O13" s="33">
        <v>1</v>
      </c>
      <c r="P13" s="60">
        <v>207</v>
      </c>
      <c r="Q13" s="94">
        <f t="shared" si="1"/>
        <v>0.014016203703703711</v>
      </c>
      <c r="R13" s="19">
        <v>0.5930555555555556</v>
      </c>
      <c r="S13" s="19">
        <v>0.6853472222222222</v>
      </c>
      <c r="T13" s="29">
        <v>0.4166666666666667</v>
      </c>
      <c r="U13" s="39">
        <f t="shared" si="2"/>
        <v>0.5089583333333334</v>
      </c>
      <c r="V13" s="44">
        <v>6</v>
      </c>
      <c r="W13" s="46">
        <v>49</v>
      </c>
      <c r="X13" s="33">
        <v>0</v>
      </c>
      <c r="Y13" s="87"/>
      <c r="Z13" s="22">
        <v>0.4145833333333333</v>
      </c>
      <c r="AA13" s="19">
        <v>0.41457175925925926</v>
      </c>
      <c r="AB13" s="19">
        <v>0.508125</v>
      </c>
      <c r="AC13" s="29">
        <v>0</v>
      </c>
      <c r="AD13" s="39">
        <f t="shared" si="3"/>
        <v>0.09355324074074078</v>
      </c>
      <c r="AE13" s="44">
        <v>7</v>
      </c>
      <c r="AF13" s="46">
        <v>42</v>
      </c>
      <c r="AG13" s="33">
        <v>0</v>
      </c>
      <c r="AH13" s="87"/>
      <c r="AI13" s="94">
        <f t="shared" si="4"/>
        <v>0.013437499999999991</v>
      </c>
      <c r="AJ13" s="19">
        <v>0.5215625</v>
      </c>
      <c r="AK13" s="19">
        <v>0.5505324074074074</v>
      </c>
      <c r="AL13" s="29">
        <v>0</v>
      </c>
      <c r="AM13" s="39">
        <f t="shared" si="5"/>
        <v>0.028969907407407347</v>
      </c>
      <c r="AN13" s="44">
        <v>1</v>
      </c>
      <c r="AO13" s="46">
        <v>100</v>
      </c>
      <c r="AP13" s="84">
        <f t="shared" si="6"/>
        <v>291</v>
      </c>
      <c r="AQ13" s="65">
        <v>3</v>
      </c>
    </row>
    <row r="14" spans="1:43" s="12" customFormat="1" ht="33.75" customHeight="1">
      <c r="A14" s="78">
        <v>218</v>
      </c>
      <c r="B14" s="78">
        <v>219</v>
      </c>
      <c r="C14" s="82" t="s">
        <v>30</v>
      </c>
      <c r="D14" s="82" t="s">
        <v>103</v>
      </c>
      <c r="E14" s="36"/>
      <c r="F14" s="33">
        <v>0</v>
      </c>
      <c r="G14" s="58"/>
      <c r="H14" s="22">
        <v>0.566666666666667</v>
      </c>
      <c r="I14" s="19">
        <v>0.5667245370370371</v>
      </c>
      <c r="J14" s="19">
        <v>0.5850462962962962</v>
      </c>
      <c r="K14" s="29">
        <v>0</v>
      </c>
      <c r="L14" s="39">
        <f t="shared" si="0"/>
        <v>0.018321759259259163</v>
      </c>
      <c r="M14" s="44">
        <v>2</v>
      </c>
      <c r="N14" s="46">
        <v>84</v>
      </c>
      <c r="O14" s="33">
        <v>0</v>
      </c>
      <c r="P14" s="63"/>
      <c r="Q14" s="94">
        <f t="shared" si="1"/>
        <v>0.014155092592592622</v>
      </c>
      <c r="R14" s="19">
        <v>0.5992013888888889</v>
      </c>
      <c r="S14" s="19">
        <v>0.6679166666666667</v>
      </c>
      <c r="T14" s="29">
        <v>0</v>
      </c>
      <c r="U14" s="39">
        <f t="shared" si="2"/>
        <v>0.06871527777777786</v>
      </c>
      <c r="V14" s="44">
        <v>2</v>
      </c>
      <c r="W14" s="46">
        <v>84</v>
      </c>
      <c r="X14" s="33">
        <v>0</v>
      </c>
      <c r="Y14" s="87"/>
      <c r="Z14" s="22">
        <v>0.41180555555555554</v>
      </c>
      <c r="AA14" s="19">
        <v>0.41182870370370367</v>
      </c>
      <c r="AB14" s="19">
        <v>0.4965393518518519</v>
      </c>
      <c r="AC14" s="29">
        <v>0</v>
      </c>
      <c r="AD14" s="39">
        <f t="shared" si="3"/>
        <v>0.08471064814814822</v>
      </c>
      <c r="AE14" s="44">
        <v>5</v>
      </c>
      <c r="AF14" s="46">
        <v>56</v>
      </c>
      <c r="AG14" s="33">
        <v>0</v>
      </c>
      <c r="AH14" s="87"/>
      <c r="AI14" s="94">
        <f t="shared" si="4"/>
        <v>0.013194444444444453</v>
      </c>
      <c r="AJ14" s="19">
        <v>0.5097337962962963</v>
      </c>
      <c r="AK14" s="19">
        <v>0.5398726851851852</v>
      </c>
      <c r="AL14" s="29">
        <v>0.001388888888888889</v>
      </c>
      <c r="AM14" s="39">
        <f t="shared" si="5"/>
        <v>0.03152777777777772</v>
      </c>
      <c r="AN14" s="44">
        <v>4</v>
      </c>
      <c r="AO14" s="46">
        <v>64</v>
      </c>
      <c r="AP14" s="84">
        <f t="shared" si="6"/>
        <v>288</v>
      </c>
      <c r="AQ14" s="65">
        <v>4</v>
      </c>
    </row>
    <row r="15" spans="1:43" s="12" customFormat="1" ht="33.75" customHeight="1">
      <c r="A15" s="78">
        <v>205</v>
      </c>
      <c r="B15" s="78">
        <v>206</v>
      </c>
      <c r="C15" s="82" t="s">
        <v>56</v>
      </c>
      <c r="D15" s="82" t="s">
        <v>1</v>
      </c>
      <c r="E15" s="36"/>
      <c r="F15" s="33">
        <v>0</v>
      </c>
      <c r="G15" s="58"/>
      <c r="H15" s="22">
        <v>0.565277777777778</v>
      </c>
      <c r="I15" s="19">
        <v>0.5653125</v>
      </c>
      <c r="J15" s="19">
        <v>0.5842939814814815</v>
      </c>
      <c r="K15" s="29">
        <v>0</v>
      </c>
      <c r="L15" s="39">
        <f t="shared" si="0"/>
        <v>0.018981481481481488</v>
      </c>
      <c r="M15" s="44">
        <v>6</v>
      </c>
      <c r="N15" s="46">
        <v>49</v>
      </c>
      <c r="O15" s="33">
        <v>1</v>
      </c>
      <c r="P15" s="97" t="s">
        <v>122</v>
      </c>
      <c r="Q15" s="94">
        <f t="shared" si="1"/>
        <v>0.013645833333333357</v>
      </c>
      <c r="R15" s="19">
        <v>0.5979398148148148</v>
      </c>
      <c r="S15" s="19">
        <v>0.728449074074074</v>
      </c>
      <c r="T15" s="29">
        <v>0.4166666666666667</v>
      </c>
      <c r="U15" s="39">
        <f t="shared" si="2"/>
        <v>0.5471759259259259</v>
      </c>
      <c r="V15" s="44">
        <v>8</v>
      </c>
      <c r="W15" s="46">
        <v>36</v>
      </c>
      <c r="X15" s="33">
        <v>0</v>
      </c>
      <c r="Y15" s="87"/>
      <c r="Z15" s="22">
        <v>0.420138888888889</v>
      </c>
      <c r="AA15" s="19">
        <v>0.4201620370370371</v>
      </c>
      <c r="AB15" s="19">
        <v>0.4980902777777778</v>
      </c>
      <c r="AC15" s="29">
        <v>0</v>
      </c>
      <c r="AD15" s="39">
        <f t="shared" si="3"/>
        <v>0.07792824074074073</v>
      </c>
      <c r="AE15" s="44">
        <v>2</v>
      </c>
      <c r="AF15" s="46">
        <v>84</v>
      </c>
      <c r="AG15" s="33">
        <v>0</v>
      </c>
      <c r="AH15" s="87"/>
      <c r="AI15" s="94">
        <f t="shared" si="4"/>
        <v>0.013703703703703662</v>
      </c>
      <c r="AJ15" s="19">
        <v>0.5117939814814815</v>
      </c>
      <c r="AK15" s="19">
        <v>0.5494444444444445</v>
      </c>
      <c r="AL15" s="29">
        <v>0</v>
      </c>
      <c r="AM15" s="39">
        <f t="shared" si="5"/>
        <v>0.03765046296296304</v>
      </c>
      <c r="AN15" s="44">
        <v>7</v>
      </c>
      <c r="AO15" s="46">
        <v>42</v>
      </c>
      <c r="AP15" s="84">
        <f t="shared" si="6"/>
        <v>211</v>
      </c>
      <c r="AQ15" s="65">
        <v>5</v>
      </c>
    </row>
    <row r="16" spans="1:43" s="12" customFormat="1" ht="33.75" customHeight="1">
      <c r="A16" s="78">
        <v>223</v>
      </c>
      <c r="B16" s="78">
        <v>224</v>
      </c>
      <c r="C16" s="82" t="s">
        <v>2</v>
      </c>
      <c r="D16" s="82" t="s">
        <v>3</v>
      </c>
      <c r="E16" s="36"/>
      <c r="F16" s="33">
        <v>0</v>
      </c>
      <c r="G16" s="58"/>
      <c r="H16" s="22">
        <v>0.569444444444444</v>
      </c>
      <c r="I16" s="19">
        <v>0.5694328703703704</v>
      </c>
      <c r="J16" s="19">
        <v>0.5894097222222222</v>
      </c>
      <c r="K16" s="29">
        <v>0</v>
      </c>
      <c r="L16" s="39">
        <f t="shared" si="0"/>
        <v>0.01997685185185183</v>
      </c>
      <c r="M16" s="44">
        <v>7</v>
      </c>
      <c r="N16" s="46">
        <v>42</v>
      </c>
      <c r="O16" s="33">
        <v>0</v>
      </c>
      <c r="P16" s="63"/>
      <c r="Q16" s="94">
        <f t="shared" si="1"/>
        <v>0.013958333333333295</v>
      </c>
      <c r="R16" s="19">
        <v>0.6033680555555555</v>
      </c>
      <c r="S16" s="19">
        <v>0.6917939814814815</v>
      </c>
      <c r="T16" s="29">
        <v>0</v>
      </c>
      <c r="U16" s="39">
        <f t="shared" si="2"/>
        <v>0.08842592592592602</v>
      </c>
      <c r="V16" s="44">
        <v>4</v>
      </c>
      <c r="W16" s="46">
        <v>64</v>
      </c>
      <c r="X16" s="33">
        <v>0</v>
      </c>
      <c r="Y16" s="87"/>
      <c r="Z16" s="22">
        <v>0.41875</v>
      </c>
      <c r="AA16" s="19">
        <v>0.41879629629629633</v>
      </c>
      <c r="AB16" s="19">
        <v>0.5097222222222222</v>
      </c>
      <c r="AC16" s="29">
        <v>0</v>
      </c>
      <c r="AD16" s="39">
        <f t="shared" si="3"/>
        <v>0.09092592592592585</v>
      </c>
      <c r="AE16" s="44">
        <v>6</v>
      </c>
      <c r="AF16" s="46">
        <v>49</v>
      </c>
      <c r="AG16" s="33">
        <v>0</v>
      </c>
      <c r="AH16" s="87"/>
      <c r="AI16" s="94">
        <f t="shared" si="4"/>
        <v>0.013831018518518534</v>
      </c>
      <c r="AJ16" s="19">
        <v>0.5235532407407407</v>
      </c>
      <c r="AK16" s="19">
        <v>0.5650115740740741</v>
      </c>
      <c r="AL16" s="29">
        <v>0</v>
      </c>
      <c r="AM16" s="39">
        <f t="shared" si="5"/>
        <v>0.041458333333333375</v>
      </c>
      <c r="AN16" s="44">
        <v>8</v>
      </c>
      <c r="AO16" s="46">
        <v>36</v>
      </c>
      <c r="AP16" s="84">
        <f t="shared" si="6"/>
        <v>191</v>
      </c>
      <c r="AQ16" s="65">
        <v>6</v>
      </c>
    </row>
    <row r="17" spans="1:43" s="12" customFormat="1" ht="33.75" customHeight="1">
      <c r="A17" s="78">
        <v>241</v>
      </c>
      <c r="B17" s="78">
        <v>242</v>
      </c>
      <c r="C17" s="82" t="s">
        <v>26</v>
      </c>
      <c r="D17" s="82" t="s">
        <v>27</v>
      </c>
      <c r="E17" s="36"/>
      <c r="F17" s="33">
        <v>0</v>
      </c>
      <c r="G17" s="63"/>
      <c r="H17" s="22">
        <v>0.570833333333333</v>
      </c>
      <c r="I17" s="19">
        <v>0.5708564814814815</v>
      </c>
      <c r="J17" s="19">
        <v>0.5895949074074074</v>
      </c>
      <c r="K17" s="29">
        <v>0</v>
      </c>
      <c r="L17" s="39">
        <f t="shared" si="0"/>
        <v>0.018738425925925895</v>
      </c>
      <c r="M17" s="44">
        <v>3</v>
      </c>
      <c r="N17" s="46">
        <v>74</v>
      </c>
      <c r="O17" s="33">
        <v>0</v>
      </c>
      <c r="P17" s="63"/>
      <c r="Q17" s="94">
        <f t="shared" si="1"/>
        <v>0.013969907407407445</v>
      </c>
      <c r="R17" s="19">
        <v>0.6035648148148148</v>
      </c>
      <c r="S17" s="19">
        <v>0.6944212962962962</v>
      </c>
      <c r="T17" s="29">
        <v>0</v>
      </c>
      <c r="U17" s="39">
        <f t="shared" si="2"/>
        <v>0.0908564814814814</v>
      </c>
      <c r="V17" s="44">
        <v>5</v>
      </c>
      <c r="W17" s="46">
        <v>56</v>
      </c>
      <c r="X17" s="33">
        <v>1</v>
      </c>
      <c r="Y17" s="87" t="s">
        <v>133</v>
      </c>
      <c r="Z17" s="22">
        <v>0.417361111111111</v>
      </c>
      <c r="AA17" s="19">
        <v>0.4173842592592592</v>
      </c>
      <c r="AB17" s="19">
        <v>0.49797453703703703</v>
      </c>
      <c r="AC17" s="29">
        <v>0.4166666666666667</v>
      </c>
      <c r="AD17" s="39">
        <f t="shared" si="3"/>
        <v>0.4972569444444445</v>
      </c>
      <c r="AE17" s="44">
        <v>11</v>
      </c>
      <c r="AF17" s="46">
        <v>20</v>
      </c>
      <c r="AG17" s="33">
        <v>1</v>
      </c>
      <c r="AH17" s="87" t="s">
        <v>132</v>
      </c>
      <c r="AI17" s="94">
        <f t="shared" si="4"/>
        <v>0.014525462962963032</v>
      </c>
      <c r="AJ17" s="19">
        <v>0.5125000000000001</v>
      </c>
      <c r="AK17" s="19">
        <v>0.5436921296296297</v>
      </c>
      <c r="AL17" s="29">
        <v>0.4166666666666667</v>
      </c>
      <c r="AM17" s="39">
        <f t="shared" si="5"/>
        <v>0.44785879629629627</v>
      </c>
      <c r="AN17" s="44">
        <v>11</v>
      </c>
      <c r="AO17" s="46">
        <v>20</v>
      </c>
      <c r="AP17" s="84">
        <f t="shared" si="6"/>
        <v>170</v>
      </c>
      <c r="AQ17" s="65">
        <v>7</v>
      </c>
    </row>
    <row r="18" spans="1:43" s="12" customFormat="1" ht="33.75" customHeight="1">
      <c r="A18" s="78">
        <v>225</v>
      </c>
      <c r="B18" s="78">
        <v>226</v>
      </c>
      <c r="C18" s="82" t="s">
        <v>98</v>
      </c>
      <c r="D18" s="82" t="s">
        <v>99</v>
      </c>
      <c r="E18" s="36"/>
      <c r="F18" s="33">
        <v>0</v>
      </c>
      <c r="G18" s="60"/>
      <c r="H18" s="22">
        <v>0.575</v>
      </c>
      <c r="I18" s="19">
        <v>0.5743981481481482</v>
      </c>
      <c r="J18" s="19">
        <v>0.5961458333333333</v>
      </c>
      <c r="K18" s="29">
        <v>0</v>
      </c>
      <c r="L18" s="39">
        <f t="shared" si="0"/>
        <v>0.021747685185185106</v>
      </c>
      <c r="M18" s="44">
        <v>8</v>
      </c>
      <c r="N18" s="46">
        <v>36</v>
      </c>
      <c r="O18" s="33">
        <v>4</v>
      </c>
      <c r="P18" s="97" t="s">
        <v>121</v>
      </c>
      <c r="Q18" s="94">
        <f t="shared" si="1"/>
        <v>0.013090277777777826</v>
      </c>
      <c r="R18" s="19">
        <v>0.6092361111111111</v>
      </c>
      <c r="S18" s="19">
        <v>0.7555092592592593</v>
      </c>
      <c r="T18" s="29">
        <v>1.668263888888889</v>
      </c>
      <c r="U18" s="39">
        <f t="shared" si="2"/>
        <v>1.814537037037037</v>
      </c>
      <c r="V18" s="44">
        <v>10</v>
      </c>
      <c r="W18" s="46">
        <v>25</v>
      </c>
      <c r="X18" s="33">
        <v>0</v>
      </c>
      <c r="Y18" s="87"/>
      <c r="Z18" s="22">
        <v>0.422916666666667</v>
      </c>
      <c r="AA18" s="19">
        <v>0.4225925925925926</v>
      </c>
      <c r="AB18" s="19">
        <v>0.5231828703703704</v>
      </c>
      <c r="AC18" s="29">
        <v>0</v>
      </c>
      <c r="AD18" s="39">
        <f t="shared" si="3"/>
        <v>0.10059027777777779</v>
      </c>
      <c r="AE18" s="44">
        <v>8</v>
      </c>
      <c r="AF18" s="46">
        <v>36</v>
      </c>
      <c r="AG18" s="33">
        <v>0</v>
      </c>
      <c r="AH18" s="87"/>
      <c r="AI18" s="94">
        <f t="shared" si="4"/>
        <v>0.012974537037037104</v>
      </c>
      <c r="AJ18" s="19">
        <v>0.5361574074074075</v>
      </c>
      <c r="AK18" s="19">
        <v>0.5695833333333333</v>
      </c>
      <c r="AL18" s="29">
        <v>0.0018287037037037037</v>
      </c>
      <c r="AM18" s="39">
        <f t="shared" si="5"/>
        <v>0.03525462962962956</v>
      </c>
      <c r="AN18" s="44">
        <v>5</v>
      </c>
      <c r="AO18" s="46">
        <v>56</v>
      </c>
      <c r="AP18" s="84">
        <f t="shared" si="6"/>
        <v>153</v>
      </c>
      <c r="AQ18" s="65">
        <v>8</v>
      </c>
    </row>
    <row r="19" spans="1:43" s="12" customFormat="1" ht="33.75" customHeight="1">
      <c r="A19" s="78">
        <v>213</v>
      </c>
      <c r="B19" s="78">
        <v>214</v>
      </c>
      <c r="C19" s="82" t="s">
        <v>57</v>
      </c>
      <c r="D19" s="82" t="s">
        <v>69</v>
      </c>
      <c r="E19" s="36"/>
      <c r="F19" s="33">
        <v>1</v>
      </c>
      <c r="G19" s="58">
        <v>107</v>
      </c>
      <c r="H19" s="22">
        <v>0.5638888888888889</v>
      </c>
      <c r="I19" s="19">
        <v>0.5635648148148148</v>
      </c>
      <c r="J19" s="19">
        <v>0.5799305555555555</v>
      </c>
      <c r="K19" s="29">
        <v>0.4166666666666667</v>
      </c>
      <c r="L19" s="39">
        <f t="shared" si="0"/>
        <v>0.4330324074074074</v>
      </c>
      <c r="M19" s="44">
        <v>12</v>
      </c>
      <c r="N19" s="46">
        <v>15</v>
      </c>
      <c r="O19" s="33">
        <v>23</v>
      </c>
      <c r="P19" s="97" t="s">
        <v>123</v>
      </c>
      <c r="Q19" s="94">
        <f t="shared" si="1"/>
        <v>0.01376157407407419</v>
      </c>
      <c r="R19" s="19">
        <v>0.5936921296296297</v>
      </c>
      <c r="S19" s="19">
        <v>0.6700694444444445</v>
      </c>
      <c r="T19" s="29">
        <v>9.583333333333334</v>
      </c>
      <c r="U19" s="39">
        <f t="shared" si="2"/>
        <v>9.659710648148149</v>
      </c>
      <c r="V19" s="44">
        <v>12</v>
      </c>
      <c r="W19" s="46">
        <v>15</v>
      </c>
      <c r="X19" s="33">
        <v>0</v>
      </c>
      <c r="Y19" s="87" t="s">
        <v>109</v>
      </c>
      <c r="Z19" s="22">
        <v>0.425694444444444</v>
      </c>
      <c r="AA19" s="19">
        <v>0.4257523148148148</v>
      </c>
      <c r="AB19" s="19">
        <v>0.5098148148148148</v>
      </c>
      <c r="AC19" s="29">
        <v>0</v>
      </c>
      <c r="AD19" s="39">
        <f t="shared" si="3"/>
        <v>0.08406250000000004</v>
      </c>
      <c r="AE19" s="44">
        <v>4</v>
      </c>
      <c r="AF19" s="46">
        <v>64</v>
      </c>
      <c r="AG19" s="33">
        <v>0</v>
      </c>
      <c r="AH19" s="87" t="s">
        <v>109</v>
      </c>
      <c r="AI19" s="94">
        <f t="shared" si="4"/>
        <v>0.013865740740740762</v>
      </c>
      <c r="AJ19" s="19">
        <v>0.5236805555555556</v>
      </c>
      <c r="AK19" s="19">
        <v>0.559849537037037</v>
      </c>
      <c r="AL19" s="29">
        <v>0</v>
      </c>
      <c r="AM19" s="39">
        <f t="shared" si="5"/>
        <v>0.0361689814814814</v>
      </c>
      <c r="AN19" s="44">
        <v>6</v>
      </c>
      <c r="AO19" s="46">
        <v>49</v>
      </c>
      <c r="AP19" s="84">
        <f t="shared" si="6"/>
        <v>143</v>
      </c>
      <c r="AQ19" s="65">
        <v>9</v>
      </c>
    </row>
    <row r="20" spans="1:43" s="12" customFormat="1" ht="33.75" customHeight="1">
      <c r="A20" s="78">
        <v>245</v>
      </c>
      <c r="B20" s="78">
        <v>246</v>
      </c>
      <c r="C20" s="82" t="s">
        <v>94</v>
      </c>
      <c r="D20" s="82" t="s">
        <v>54</v>
      </c>
      <c r="E20" s="36"/>
      <c r="F20" s="33">
        <v>0</v>
      </c>
      <c r="G20" s="58"/>
      <c r="H20" s="22">
        <v>0.572222222222222</v>
      </c>
      <c r="I20" s="19">
        <v>0.5723263888888889</v>
      </c>
      <c r="J20" s="19">
        <v>0.5944444444444444</v>
      </c>
      <c r="K20" s="29">
        <v>0</v>
      </c>
      <c r="L20" s="39">
        <f t="shared" si="0"/>
        <v>0.02211805555555557</v>
      </c>
      <c r="M20" s="44">
        <v>9</v>
      </c>
      <c r="N20" s="46">
        <v>30</v>
      </c>
      <c r="O20" s="33">
        <v>1</v>
      </c>
      <c r="P20" s="60">
        <v>201</v>
      </c>
      <c r="Q20" s="94">
        <f t="shared" si="1"/>
        <v>0.014409722222222254</v>
      </c>
      <c r="R20" s="19">
        <v>0.6088541666666667</v>
      </c>
      <c r="S20" s="19">
        <v>0.729363425925926</v>
      </c>
      <c r="T20" s="29">
        <v>0.4166666666666667</v>
      </c>
      <c r="U20" s="39">
        <f t="shared" si="2"/>
        <v>0.5371759259259259</v>
      </c>
      <c r="V20" s="44">
        <v>7</v>
      </c>
      <c r="W20" s="46">
        <v>42</v>
      </c>
      <c r="X20" s="33">
        <v>0</v>
      </c>
      <c r="Y20" s="87"/>
      <c r="Z20" s="22">
        <v>0.421527777777778</v>
      </c>
      <c r="AA20" s="19">
        <v>0.42155092592592597</v>
      </c>
      <c r="AB20" s="19">
        <v>0.531400462962963</v>
      </c>
      <c r="AC20" s="29">
        <v>0</v>
      </c>
      <c r="AD20" s="39">
        <f t="shared" si="3"/>
        <v>0.10984953703703698</v>
      </c>
      <c r="AE20" s="44">
        <v>9</v>
      </c>
      <c r="AF20" s="46">
        <v>30</v>
      </c>
      <c r="AG20" s="33">
        <v>0</v>
      </c>
      <c r="AH20" s="87"/>
      <c r="AI20" s="94">
        <f t="shared" si="4"/>
        <v>0.014004629629629672</v>
      </c>
      <c r="AJ20" s="19">
        <v>0.5454050925925926</v>
      </c>
      <c r="AK20" s="19">
        <v>0.6014467592592593</v>
      </c>
      <c r="AL20" s="29">
        <v>0</v>
      </c>
      <c r="AM20" s="39">
        <f t="shared" si="5"/>
        <v>0.056041666666666656</v>
      </c>
      <c r="AN20" s="44">
        <v>10</v>
      </c>
      <c r="AO20" s="46">
        <v>25</v>
      </c>
      <c r="AP20" s="84">
        <f t="shared" si="6"/>
        <v>127</v>
      </c>
      <c r="AQ20" s="65">
        <v>10</v>
      </c>
    </row>
    <row r="21" spans="1:43" s="12" customFormat="1" ht="33.75" customHeight="1">
      <c r="A21" s="78">
        <v>247</v>
      </c>
      <c r="B21" s="78">
        <v>248</v>
      </c>
      <c r="C21" s="82" t="s">
        <v>100</v>
      </c>
      <c r="D21" s="82" t="s">
        <v>101</v>
      </c>
      <c r="E21" s="36"/>
      <c r="F21" s="33">
        <v>0</v>
      </c>
      <c r="G21" s="60"/>
      <c r="H21" s="22">
        <v>0.576388888888889</v>
      </c>
      <c r="I21" s="19">
        <v>0.576388888888889</v>
      </c>
      <c r="J21" s="19">
        <v>0.6132175925925926</v>
      </c>
      <c r="K21" s="29">
        <v>0</v>
      </c>
      <c r="L21" s="39">
        <f t="shared" si="0"/>
        <v>0.036828703703703614</v>
      </c>
      <c r="M21" s="44">
        <v>11</v>
      </c>
      <c r="N21" s="46">
        <v>20</v>
      </c>
      <c r="O21" s="33">
        <v>3</v>
      </c>
      <c r="P21" s="97" t="s">
        <v>120</v>
      </c>
      <c r="Q21" s="94">
        <f t="shared" si="1"/>
        <v>0.017152777777777795</v>
      </c>
      <c r="R21" s="19">
        <v>0.6303703703703704</v>
      </c>
      <c r="S21" s="19">
        <v>0.8438773148148148</v>
      </c>
      <c r="T21" s="29">
        <v>1.2565277777777777</v>
      </c>
      <c r="U21" s="39">
        <f t="shared" si="2"/>
        <v>1.470034722222222</v>
      </c>
      <c r="V21" s="44">
        <v>9</v>
      </c>
      <c r="W21" s="46">
        <v>30</v>
      </c>
      <c r="X21" s="33">
        <v>0</v>
      </c>
      <c r="Y21" s="87" t="s">
        <v>109</v>
      </c>
      <c r="Z21" s="22">
        <v>0.424305555555555</v>
      </c>
      <c r="AA21" s="19">
        <v>0.4245023148148148</v>
      </c>
      <c r="AB21" s="19">
        <v>0.6084606481481482</v>
      </c>
      <c r="AC21" s="29">
        <v>0</v>
      </c>
      <c r="AD21" s="39">
        <f t="shared" si="3"/>
        <v>0.18395833333333333</v>
      </c>
      <c r="AE21" s="44">
        <v>10</v>
      </c>
      <c r="AF21" s="46">
        <v>25</v>
      </c>
      <c r="AG21" s="33">
        <v>0</v>
      </c>
      <c r="AH21" s="87" t="s">
        <v>109</v>
      </c>
      <c r="AI21" s="94">
        <f t="shared" si="4"/>
        <v>0.013344907407407458</v>
      </c>
      <c r="AJ21" s="19">
        <v>0.6218055555555556</v>
      </c>
      <c r="AK21" s="19">
        <v>0.6639930555555555</v>
      </c>
      <c r="AL21" s="29">
        <v>0</v>
      </c>
      <c r="AM21" s="39">
        <f t="shared" si="5"/>
        <v>0.04218749999999993</v>
      </c>
      <c r="AN21" s="44">
        <v>9</v>
      </c>
      <c r="AO21" s="46">
        <v>30</v>
      </c>
      <c r="AP21" s="84">
        <f t="shared" si="6"/>
        <v>105</v>
      </c>
      <c r="AQ21" s="65">
        <v>11</v>
      </c>
    </row>
    <row r="22" spans="1:43" s="12" customFormat="1" ht="33.75" customHeight="1">
      <c r="A22" s="78">
        <v>212</v>
      </c>
      <c r="B22" s="78">
        <v>211</v>
      </c>
      <c r="C22" s="82" t="s">
        <v>95</v>
      </c>
      <c r="D22" s="82" t="s">
        <v>96</v>
      </c>
      <c r="E22" s="36"/>
      <c r="F22" s="33">
        <v>1</v>
      </c>
      <c r="G22" s="58">
        <v>104</v>
      </c>
      <c r="H22" s="22">
        <v>0.573611111111111</v>
      </c>
      <c r="I22" s="19">
        <v>0.5731712962962963</v>
      </c>
      <c r="J22" s="19">
        <v>0.5915393518518518</v>
      </c>
      <c r="K22" s="29">
        <v>0.4166666666666667</v>
      </c>
      <c r="L22" s="39">
        <f t="shared" si="0"/>
        <v>0.4350347222222222</v>
      </c>
      <c r="M22" s="44">
        <v>13</v>
      </c>
      <c r="N22" s="46">
        <v>10</v>
      </c>
      <c r="O22" s="33">
        <v>15</v>
      </c>
      <c r="P22" s="97" t="s">
        <v>114</v>
      </c>
      <c r="Q22" s="94">
        <f t="shared" si="1"/>
        <v>0.0047916666666667496</v>
      </c>
      <c r="R22" s="19">
        <v>0.5963310185185186</v>
      </c>
      <c r="S22" s="19">
        <v>0.6500231481481481</v>
      </c>
      <c r="T22" s="29">
        <v>6.268194444444444</v>
      </c>
      <c r="U22" s="39">
        <f t="shared" si="2"/>
        <v>6.321886574074074</v>
      </c>
      <c r="V22" s="44">
        <v>11</v>
      </c>
      <c r="W22" s="46">
        <v>20</v>
      </c>
      <c r="X22" s="33">
        <v>2</v>
      </c>
      <c r="Y22" s="87" t="s">
        <v>136</v>
      </c>
      <c r="Z22" s="22">
        <v>0.427083333333333</v>
      </c>
      <c r="AA22" s="19">
        <v>0.42645833333333333</v>
      </c>
      <c r="AB22" s="19">
        <v>0.5752662037037037</v>
      </c>
      <c r="AC22" s="29">
        <v>0.8333333333333334</v>
      </c>
      <c r="AD22" s="39">
        <f t="shared" si="3"/>
        <v>0.9821412037037038</v>
      </c>
      <c r="AE22" s="44">
        <v>12</v>
      </c>
      <c r="AF22" s="46">
        <v>15</v>
      </c>
      <c r="AG22" s="33" t="s">
        <v>102</v>
      </c>
      <c r="AH22" s="87"/>
      <c r="AI22" s="94"/>
      <c r="AJ22" s="19" t="s">
        <v>110</v>
      </c>
      <c r="AK22" s="19"/>
      <c r="AL22" s="29"/>
      <c r="AM22" s="39" t="s">
        <v>111</v>
      </c>
      <c r="AN22" s="44"/>
      <c r="AO22" s="46"/>
      <c r="AP22" s="84">
        <f t="shared" si="6"/>
        <v>45</v>
      </c>
      <c r="AQ22" s="65">
        <v>12</v>
      </c>
    </row>
    <row r="23" spans="1:43" s="12" customFormat="1" ht="33.75" customHeight="1">
      <c r="A23" s="78">
        <v>229</v>
      </c>
      <c r="B23" s="78">
        <v>230</v>
      </c>
      <c r="C23" s="82" t="s">
        <v>58</v>
      </c>
      <c r="D23" s="82" t="s">
        <v>59</v>
      </c>
      <c r="E23" s="36"/>
      <c r="F23" s="33">
        <v>0</v>
      </c>
      <c r="G23" s="60" t="s">
        <v>109</v>
      </c>
      <c r="H23" s="22">
        <v>0.568055555555556</v>
      </c>
      <c r="I23" s="19">
        <v>0.5682523148148148</v>
      </c>
      <c r="J23" s="19">
        <v>0.5923263888888889</v>
      </c>
      <c r="K23" s="29">
        <v>0</v>
      </c>
      <c r="L23" s="39">
        <f t="shared" si="0"/>
        <v>0.024074074074074137</v>
      </c>
      <c r="M23" s="44">
        <v>10</v>
      </c>
      <c r="N23" s="46">
        <v>25</v>
      </c>
      <c r="O23" s="33" t="s">
        <v>102</v>
      </c>
      <c r="P23" s="63"/>
      <c r="Q23" s="94"/>
      <c r="R23" s="19" t="s">
        <v>110</v>
      </c>
      <c r="S23" s="19"/>
      <c r="T23" s="29"/>
      <c r="U23" s="39" t="s">
        <v>111</v>
      </c>
      <c r="V23" s="44" t="s">
        <v>102</v>
      </c>
      <c r="W23" s="46">
        <v>0</v>
      </c>
      <c r="X23" s="33"/>
      <c r="Y23" s="87"/>
      <c r="Z23" s="22"/>
      <c r="AA23" s="19"/>
      <c r="AB23" s="19"/>
      <c r="AC23" s="29"/>
      <c r="AD23" s="39" t="s">
        <v>129</v>
      </c>
      <c r="AE23" s="44"/>
      <c r="AF23" s="46"/>
      <c r="AG23" s="33"/>
      <c r="AH23" s="87"/>
      <c r="AI23" s="94"/>
      <c r="AJ23" s="19"/>
      <c r="AK23" s="19"/>
      <c r="AL23" s="29"/>
      <c r="AM23" s="39" t="s">
        <v>129</v>
      </c>
      <c r="AN23" s="44"/>
      <c r="AO23" s="46"/>
      <c r="AP23" s="84">
        <f t="shared" si="6"/>
        <v>25</v>
      </c>
      <c r="AQ23" s="65">
        <v>13</v>
      </c>
    </row>
    <row r="24" ht="15" customHeight="1"/>
    <row r="25" ht="15" customHeight="1" thickBot="1"/>
    <row r="26" spans="1:41" ht="30.75" thickBot="1">
      <c r="A26" s="23" t="s">
        <v>6</v>
      </c>
      <c r="B26" s="23"/>
      <c r="C26" s="5"/>
      <c r="D26" s="4"/>
      <c r="E26" s="34"/>
      <c r="F26" s="117" t="s">
        <v>41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 t="s">
        <v>42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</row>
    <row r="27" spans="3:42" s="12" customFormat="1" ht="33" customHeight="1" thickBot="1">
      <c r="C27" s="13"/>
      <c r="D27" s="13"/>
      <c r="E27" s="13"/>
      <c r="F27" s="107" t="s">
        <v>106</v>
      </c>
      <c r="G27" s="109"/>
      <c r="H27" s="107" t="s">
        <v>70</v>
      </c>
      <c r="I27" s="108"/>
      <c r="J27" s="108"/>
      <c r="K27" s="108"/>
      <c r="L27" s="108"/>
      <c r="M27" s="114"/>
      <c r="N27" s="115"/>
      <c r="O27" s="116" t="s">
        <v>107</v>
      </c>
      <c r="P27" s="114"/>
      <c r="Q27" s="107" t="s">
        <v>71</v>
      </c>
      <c r="R27" s="108"/>
      <c r="S27" s="108"/>
      <c r="T27" s="108"/>
      <c r="U27" s="108"/>
      <c r="V27" s="108"/>
      <c r="W27" s="109"/>
      <c r="X27" s="107" t="s">
        <v>130</v>
      </c>
      <c r="Y27" s="109"/>
      <c r="Z27" s="107" t="s">
        <v>72</v>
      </c>
      <c r="AA27" s="108"/>
      <c r="AB27" s="108"/>
      <c r="AC27" s="108"/>
      <c r="AD27" s="108"/>
      <c r="AE27" s="108"/>
      <c r="AF27" s="109"/>
      <c r="AG27" s="120" t="s">
        <v>131</v>
      </c>
      <c r="AH27" s="111"/>
      <c r="AI27" s="107" t="s">
        <v>73</v>
      </c>
      <c r="AJ27" s="108"/>
      <c r="AK27" s="108"/>
      <c r="AL27" s="108"/>
      <c r="AM27" s="108"/>
      <c r="AN27" s="110"/>
      <c r="AO27" s="111"/>
      <c r="AP27" s="14"/>
    </row>
    <row r="28" spans="1:43" s="17" customFormat="1" ht="48.75" customHeight="1" thickBot="1">
      <c r="A28" s="112" t="s">
        <v>10</v>
      </c>
      <c r="B28" s="113"/>
      <c r="C28" s="61" t="s">
        <v>11</v>
      </c>
      <c r="D28" s="62" t="s">
        <v>12</v>
      </c>
      <c r="E28" s="35"/>
      <c r="F28" s="27" t="s">
        <v>21</v>
      </c>
      <c r="G28" s="90" t="s">
        <v>23</v>
      </c>
      <c r="H28" s="26" t="s">
        <v>18</v>
      </c>
      <c r="I28" s="15" t="s">
        <v>13</v>
      </c>
      <c r="J28" s="15" t="s">
        <v>14</v>
      </c>
      <c r="K28" s="16" t="s">
        <v>15</v>
      </c>
      <c r="L28" s="40" t="s">
        <v>16</v>
      </c>
      <c r="M28" s="24" t="s">
        <v>0</v>
      </c>
      <c r="N28" s="25" t="s">
        <v>19</v>
      </c>
      <c r="O28" s="27" t="s">
        <v>21</v>
      </c>
      <c r="P28" s="42" t="s">
        <v>23</v>
      </c>
      <c r="Q28" s="92" t="s">
        <v>17</v>
      </c>
      <c r="R28" s="15" t="s">
        <v>13</v>
      </c>
      <c r="S28" s="15" t="s">
        <v>14</v>
      </c>
      <c r="T28" s="16" t="s">
        <v>15</v>
      </c>
      <c r="U28" s="37" t="s">
        <v>16</v>
      </c>
      <c r="V28" s="24" t="s">
        <v>0</v>
      </c>
      <c r="W28" s="25" t="s">
        <v>19</v>
      </c>
      <c r="X28" s="27" t="s">
        <v>21</v>
      </c>
      <c r="Y28" s="42" t="s">
        <v>23</v>
      </c>
      <c r="Z28" s="26" t="s">
        <v>18</v>
      </c>
      <c r="AA28" s="15" t="s">
        <v>13</v>
      </c>
      <c r="AB28" s="15" t="s">
        <v>14</v>
      </c>
      <c r="AC28" s="16" t="s">
        <v>15</v>
      </c>
      <c r="AD28" s="37" t="s">
        <v>16</v>
      </c>
      <c r="AE28" s="24" t="s">
        <v>0</v>
      </c>
      <c r="AF28" s="25" t="s">
        <v>19</v>
      </c>
      <c r="AG28" s="27" t="s">
        <v>21</v>
      </c>
      <c r="AH28" s="42" t="s">
        <v>23</v>
      </c>
      <c r="AI28" s="92" t="s">
        <v>17</v>
      </c>
      <c r="AJ28" s="15" t="s">
        <v>13</v>
      </c>
      <c r="AK28" s="15" t="s">
        <v>14</v>
      </c>
      <c r="AL28" s="16" t="s">
        <v>15</v>
      </c>
      <c r="AM28" s="37" t="s">
        <v>16</v>
      </c>
      <c r="AN28" s="76" t="s">
        <v>0</v>
      </c>
      <c r="AO28" s="77" t="s">
        <v>19</v>
      </c>
      <c r="AP28" s="86" t="s">
        <v>20</v>
      </c>
      <c r="AQ28" s="85" t="s">
        <v>0</v>
      </c>
    </row>
    <row r="29" spans="1:43" s="12" customFormat="1" ht="35.25" customHeight="1">
      <c r="A29" s="79">
        <v>133</v>
      </c>
      <c r="B29" s="79">
        <v>137</v>
      </c>
      <c r="C29" s="95" t="s">
        <v>4</v>
      </c>
      <c r="D29" s="95" t="s">
        <v>5</v>
      </c>
      <c r="E29" s="36"/>
      <c r="F29" s="41">
        <v>0</v>
      </c>
      <c r="G29" s="71"/>
      <c r="H29" s="21">
        <v>0.5493055555555556</v>
      </c>
      <c r="I29" s="18">
        <v>0.5493287037037037</v>
      </c>
      <c r="J29" s="18">
        <v>0.5646875</v>
      </c>
      <c r="K29" s="28">
        <v>0</v>
      </c>
      <c r="L29" s="38">
        <f aca="true" t="shared" si="7" ref="L29:L35">J29-I29+K29</f>
        <v>0.015358796296296329</v>
      </c>
      <c r="M29" s="43">
        <v>1</v>
      </c>
      <c r="N29" s="45">
        <v>70</v>
      </c>
      <c r="O29" s="41">
        <v>1</v>
      </c>
      <c r="P29" s="99">
        <v>201</v>
      </c>
      <c r="Q29" s="93">
        <f aca="true" t="shared" si="8" ref="Q29:Q35">R29-J29</f>
        <v>0.013159722222222281</v>
      </c>
      <c r="R29" s="18">
        <v>0.5778472222222223</v>
      </c>
      <c r="S29" s="18">
        <v>0.6678240740740741</v>
      </c>
      <c r="T29" s="28">
        <v>0.418125</v>
      </c>
      <c r="U29" s="38">
        <f aca="true" t="shared" si="9" ref="U29:U35">S29-R29+T29</f>
        <v>0.5081018518518519</v>
      </c>
      <c r="V29" s="43">
        <v>4</v>
      </c>
      <c r="W29" s="45">
        <v>36</v>
      </c>
      <c r="X29" s="41">
        <v>0</v>
      </c>
      <c r="Y29" s="103"/>
      <c r="Z29" s="21">
        <v>0.40138888888888885</v>
      </c>
      <c r="AA29" s="18">
        <v>0.40142361111111113</v>
      </c>
      <c r="AB29" s="18">
        <v>0.4754861111111111</v>
      </c>
      <c r="AC29" s="28">
        <v>0</v>
      </c>
      <c r="AD29" s="38">
        <f aca="true" t="shared" si="10" ref="AD29:AD34">AB29-AA29+AC29</f>
        <v>0.07406249999999998</v>
      </c>
      <c r="AE29" s="43">
        <v>1</v>
      </c>
      <c r="AF29" s="45">
        <v>70</v>
      </c>
      <c r="AG29" s="41">
        <v>0</v>
      </c>
      <c r="AH29" s="103"/>
      <c r="AI29" s="93">
        <f aca="true" t="shared" si="11" ref="AI29:AI34">AJ29-AB29</f>
        <v>0.013668981481481435</v>
      </c>
      <c r="AJ29" s="18">
        <v>0.48915509259259254</v>
      </c>
      <c r="AK29" s="18">
        <v>0.5197222222222222</v>
      </c>
      <c r="AL29" s="28">
        <v>0</v>
      </c>
      <c r="AM29" s="38">
        <f aca="true" t="shared" si="12" ref="AM29:AM34">AK29-AJ29+AL29</f>
        <v>0.030567129629629652</v>
      </c>
      <c r="AN29" s="43">
        <v>2</v>
      </c>
      <c r="AO29" s="45">
        <v>56</v>
      </c>
      <c r="AP29" s="83">
        <f aca="true" t="shared" si="13" ref="AP29:AP35">SUM(N29,W29,AF29,AO29)</f>
        <v>232</v>
      </c>
      <c r="AQ29" s="64">
        <v>1</v>
      </c>
    </row>
    <row r="30" spans="1:43" s="12" customFormat="1" ht="35.25" customHeight="1">
      <c r="A30" s="78">
        <v>146</v>
      </c>
      <c r="B30" s="78">
        <v>147</v>
      </c>
      <c r="C30" s="96" t="s">
        <v>91</v>
      </c>
      <c r="D30" s="96" t="s">
        <v>92</v>
      </c>
      <c r="E30" s="36"/>
      <c r="F30" s="33">
        <v>0</v>
      </c>
      <c r="G30" s="58"/>
      <c r="H30" s="22">
        <v>0.554861111111111</v>
      </c>
      <c r="I30" s="19">
        <v>0.5549189814814816</v>
      </c>
      <c r="J30" s="19">
        <v>0.5754282407407407</v>
      </c>
      <c r="K30" s="29">
        <v>0</v>
      </c>
      <c r="L30" s="39">
        <f t="shared" si="7"/>
        <v>0.02050925925925917</v>
      </c>
      <c r="M30" s="44">
        <v>3</v>
      </c>
      <c r="N30" s="46">
        <v>46</v>
      </c>
      <c r="O30" s="33">
        <v>0</v>
      </c>
      <c r="P30" s="60"/>
      <c r="Q30" s="94">
        <f t="shared" si="8"/>
        <v>0.013506944444444446</v>
      </c>
      <c r="R30" s="19">
        <v>0.5889351851851852</v>
      </c>
      <c r="S30" s="19">
        <v>0.659224537037037</v>
      </c>
      <c r="T30" s="29">
        <v>0</v>
      </c>
      <c r="U30" s="39">
        <f t="shared" si="9"/>
        <v>0.07028935185185181</v>
      </c>
      <c r="V30" s="44">
        <v>1</v>
      </c>
      <c r="W30" s="46">
        <v>70</v>
      </c>
      <c r="X30" s="33">
        <v>0</v>
      </c>
      <c r="Y30" s="87"/>
      <c r="Z30" s="22">
        <v>0.39999999999999997</v>
      </c>
      <c r="AA30" s="19">
        <v>0.4000462962962963</v>
      </c>
      <c r="AB30" s="19">
        <v>0.4762152777777778</v>
      </c>
      <c r="AC30" s="29">
        <v>0</v>
      </c>
      <c r="AD30" s="39">
        <f t="shared" si="10"/>
        <v>0.07616898148148149</v>
      </c>
      <c r="AE30" s="44">
        <v>2</v>
      </c>
      <c r="AF30" s="46">
        <v>56</v>
      </c>
      <c r="AG30" s="33">
        <v>0</v>
      </c>
      <c r="AH30" s="87"/>
      <c r="AI30" s="94">
        <f t="shared" si="11"/>
        <v>0.014652777777777792</v>
      </c>
      <c r="AJ30" s="19">
        <v>0.49086805555555557</v>
      </c>
      <c r="AK30" s="19">
        <v>0.5230439814814815</v>
      </c>
      <c r="AL30" s="29">
        <v>0.0015277777777777779</v>
      </c>
      <c r="AM30" s="39">
        <f t="shared" si="12"/>
        <v>0.033703703703703666</v>
      </c>
      <c r="AN30" s="44">
        <v>4</v>
      </c>
      <c r="AO30" s="46">
        <v>36</v>
      </c>
      <c r="AP30" s="84">
        <f t="shared" si="13"/>
        <v>208</v>
      </c>
      <c r="AQ30" s="65">
        <v>2</v>
      </c>
    </row>
    <row r="31" spans="1:43" s="12" customFormat="1" ht="35.25" customHeight="1">
      <c r="A31" s="78">
        <v>111</v>
      </c>
      <c r="B31" s="78">
        <v>112</v>
      </c>
      <c r="C31" s="96" t="s">
        <v>60</v>
      </c>
      <c r="D31" s="96" t="s">
        <v>50</v>
      </c>
      <c r="E31" s="36"/>
      <c r="F31" s="33">
        <v>0</v>
      </c>
      <c r="G31" s="58"/>
      <c r="H31" s="22">
        <v>0.5479166666666667</v>
      </c>
      <c r="I31" s="19">
        <v>0.5479166666666667</v>
      </c>
      <c r="J31" s="19">
        <v>0.5632986111111111</v>
      </c>
      <c r="K31" s="29">
        <v>0</v>
      </c>
      <c r="L31" s="39">
        <f t="shared" si="7"/>
        <v>0.015381944444444406</v>
      </c>
      <c r="M31" s="44">
        <v>2</v>
      </c>
      <c r="N31" s="46">
        <v>56</v>
      </c>
      <c r="O31" s="33">
        <v>16</v>
      </c>
      <c r="P31" s="100" t="s">
        <v>112</v>
      </c>
      <c r="Q31" s="94">
        <f t="shared" si="8"/>
        <v>0.013831018518518534</v>
      </c>
      <c r="R31" s="19">
        <v>0.5771296296296297</v>
      </c>
      <c r="S31" s="19">
        <v>0.6784143518518518</v>
      </c>
      <c r="T31" s="29">
        <v>6.666666666666667</v>
      </c>
      <c r="U31" s="39">
        <f t="shared" si="9"/>
        <v>6.767951388888889</v>
      </c>
      <c r="V31" s="44">
        <v>7</v>
      </c>
      <c r="W31" s="46">
        <v>10</v>
      </c>
      <c r="X31" s="33">
        <v>0</v>
      </c>
      <c r="Y31" s="104"/>
      <c r="Z31" s="22">
        <v>0.404166666666667</v>
      </c>
      <c r="AA31" s="19">
        <v>0.4041898148148148</v>
      </c>
      <c r="AB31" s="19">
        <v>0.48644675925925923</v>
      </c>
      <c r="AC31" s="29">
        <v>0</v>
      </c>
      <c r="AD31" s="39">
        <f t="shared" si="10"/>
        <v>0.08225694444444442</v>
      </c>
      <c r="AE31" s="44">
        <v>3</v>
      </c>
      <c r="AF31" s="46">
        <v>46</v>
      </c>
      <c r="AG31" s="33">
        <v>0</v>
      </c>
      <c r="AH31" s="104"/>
      <c r="AI31" s="94">
        <f t="shared" si="11"/>
        <v>0.013842592592592629</v>
      </c>
      <c r="AJ31" s="19">
        <v>0.5002893518518519</v>
      </c>
      <c r="AK31" s="19">
        <v>0.5327893518518518</v>
      </c>
      <c r="AL31" s="29">
        <v>0</v>
      </c>
      <c r="AM31" s="39">
        <f t="shared" si="12"/>
        <v>0.03249999999999997</v>
      </c>
      <c r="AN31" s="44">
        <v>3</v>
      </c>
      <c r="AO31" s="46">
        <v>46</v>
      </c>
      <c r="AP31" s="84">
        <f t="shared" si="13"/>
        <v>158</v>
      </c>
      <c r="AQ31" s="65">
        <v>3</v>
      </c>
    </row>
    <row r="32" spans="1:43" s="12" customFormat="1" ht="35.25" customHeight="1">
      <c r="A32" s="78">
        <v>227</v>
      </c>
      <c r="B32" s="78">
        <v>237</v>
      </c>
      <c r="C32" s="96" t="s">
        <v>67</v>
      </c>
      <c r="D32" s="96" t="s">
        <v>68</v>
      </c>
      <c r="E32" s="36"/>
      <c r="F32" s="33">
        <v>0</v>
      </c>
      <c r="G32" s="58"/>
      <c r="H32" s="22">
        <v>0.55625</v>
      </c>
      <c r="I32" s="19">
        <v>0.5564583333333334</v>
      </c>
      <c r="J32" s="19">
        <v>0.579375</v>
      </c>
      <c r="K32" s="29">
        <v>0</v>
      </c>
      <c r="L32" s="39">
        <f t="shared" si="7"/>
        <v>0.022916666666666585</v>
      </c>
      <c r="M32" s="44">
        <v>5</v>
      </c>
      <c r="N32" s="46">
        <v>27</v>
      </c>
      <c r="O32" s="33">
        <v>15</v>
      </c>
      <c r="P32" s="97" t="s">
        <v>113</v>
      </c>
      <c r="Q32" s="94">
        <f t="shared" si="8"/>
        <v>0.01417824074074081</v>
      </c>
      <c r="R32" s="19">
        <v>0.5935532407407408</v>
      </c>
      <c r="S32" s="19">
        <v>0.7266898148148148</v>
      </c>
      <c r="T32" s="29">
        <v>6.25</v>
      </c>
      <c r="U32" s="39">
        <f t="shared" si="9"/>
        <v>6.383136574074074</v>
      </c>
      <c r="V32" s="44">
        <v>6</v>
      </c>
      <c r="W32" s="46">
        <v>18</v>
      </c>
      <c r="X32" s="33">
        <v>0</v>
      </c>
      <c r="Y32" s="87" t="s">
        <v>109</v>
      </c>
      <c r="Z32" s="22">
        <v>0.406944444444444</v>
      </c>
      <c r="AA32" s="19">
        <v>0.4070833333333333</v>
      </c>
      <c r="AB32" s="19">
        <v>0.5046643518518519</v>
      </c>
      <c r="AC32" s="29">
        <v>0</v>
      </c>
      <c r="AD32" s="39">
        <f t="shared" si="10"/>
        <v>0.09758101851851858</v>
      </c>
      <c r="AE32" s="44">
        <v>5</v>
      </c>
      <c r="AF32" s="46">
        <v>27</v>
      </c>
      <c r="AG32" s="33">
        <v>0</v>
      </c>
      <c r="AH32" s="87" t="s">
        <v>109</v>
      </c>
      <c r="AI32" s="94">
        <f t="shared" si="11"/>
        <v>0.014120370370370394</v>
      </c>
      <c r="AJ32" s="19">
        <v>0.5187847222222223</v>
      </c>
      <c r="AK32" s="19">
        <v>0.5486226851851852</v>
      </c>
      <c r="AL32" s="29">
        <v>0</v>
      </c>
      <c r="AM32" s="39">
        <f t="shared" si="12"/>
        <v>0.029837962962962927</v>
      </c>
      <c r="AN32" s="44">
        <v>1</v>
      </c>
      <c r="AO32" s="46">
        <v>70</v>
      </c>
      <c r="AP32" s="84">
        <f t="shared" si="13"/>
        <v>142</v>
      </c>
      <c r="AQ32" s="65">
        <v>4</v>
      </c>
    </row>
    <row r="33" spans="1:43" s="12" customFormat="1" ht="35.25" customHeight="1">
      <c r="A33" s="78">
        <v>130</v>
      </c>
      <c r="B33" s="78">
        <v>131</v>
      </c>
      <c r="C33" s="96" t="s">
        <v>49</v>
      </c>
      <c r="D33" s="96" t="s">
        <v>51</v>
      </c>
      <c r="E33" s="36"/>
      <c r="F33" s="33">
        <v>0</v>
      </c>
      <c r="G33" s="58"/>
      <c r="H33" s="22">
        <v>0.5506944444444445</v>
      </c>
      <c r="I33" s="19">
        <v>0.5506712962962963</v>
      </c>
      <c r="J33" s="19">
        <v>0.5728009259259259</v>
      </c>
      <c r="K33" s="29">
        <v>0</v>
      </c>
      <c r="L33" s="39">
        <f t="shared" si="7"/>
        <v>0.02212962962962961</v>
      </c>
      <c r="M33" s="44">
        <v>4</v>
      </c>
      <c r="N33" s="46">
        <v>36</v>
      </c>
      <c r="O33" s="33">
        <v>0</v>
      </c>
      <c r="P33" s="60"/>
      <c r="Q33" s="94">
        <f t="shared" si="8"/>
        <v>0.013356481481481497</v>
      </c>
      <c r="R33" s="19">
        <v>0.5861574074074074</v>
      </c>
      <c r="S33" s="19">
        <v>0.6628935185185185</v>
      </c>
      <c r="T33" s="29">
        <v>0</v>
      </c>
      <c r="U33" s="39">
        <f t="shared" si="9"/>
        <v>0.07673611111111112</v>
      </c>
      <c r="V33" s="44">
        <v>2</v>
      </c>
      <c r="W33" s="46">
        <v>56</v>
      </c>
      <c r="X33" s="33">
        <v>0</v>
      </c>
      <c r="Y33" s="87"/>
      <c r="Z33" s="22">
        <v>0.40277777777777773</v>
      </c>
      <c r="AA33" s="19">
        <v>0.4027546296296296</v>
      </c>
      <c r="AB33" s="19">
        <v>0.5148263888888889</v>
      </c>
      <c r="AC33" s="29">
        <v>0</v>
      </c>
      <c r="AD33" s="39">
        <f t="shared" si="10"/>
        <v>0.11207175925925927</v>
      </c>
      <c r="AE33" s="44">
        <v>6</v>
      </c>
      <c r="AF33" s="46">
        <v>18</v>
      </c>
      <c r="AG33" s="33">
        <v>0</v>
      </c>
      <c r="AH33" s="87"/>
      <c r="AI33" s="94">
        <f t="shared" si="11"/>
        <v>0.013854166666666612</v>
      </c>
      <c r="AJ33" s="19">
        <v>0.5286805555555555</v>
      </c>
      <c r="AK33" s="19">
        <v>0.562488425925926</v>
      </c>
      <c r="AL33" s="29">
        <v>0</v>
      </c>
      <c r="AM33" s="39">
        <f t="shared" si="12"/>
        <v>0.033807870370370474</v>
      </c>
      <c r="AN33" s="44">
        <v>5</v>
      </c>
      <c r="AO33" s="46">
        <v>27</v>
      </c>
      <c r="AP33" s="84">
        <f t="shared" si="13"/>
        <v>137</v>
      </c>
      <c r="AQ33" s="65">
        <v>5</v>
      </c>
    </row>
    <row r="34" spans="1:43" s="12" customFormat="1" ht="35.25" customHeight="1">
      <c r="A34" s="78">
        <v>140</v>
      </c>
      <c r="B34" s="78">
        <v>141</v>
      </c>
      <c r="C34" s="96" t="s">
        <v>53</v>
      </c>
      <c r="D34" s="96" t="s">
        <v>93</v>
      </c>
      <c r="E34" s="36"/>
      <c r="F34" s="33">
        <v>1</v>
      </c>
      <c r="G34" s="58">
        <v>106</v>
      </c>
      <c r="H34" s="22">
        <v>0.552083333333333</v>
      </c>
      <c r="I34" s="19">
        <v>0.5520717592592593</v>
      </c>
      <c r="J34" s="19">
        <v>0.5738425925925926</v>
      </c>
      <c r="K34" s="29">
        <v>0.4166666666666667</v>
      </c>
      <c r="L34" s="39">
        <f t="shared" si="7"/>
        <v>0.4384375</v>
      </c>
      <c r="M34" s="44">
        <v>6</v>
      </c>
      <c r="N34" s="46">
        <v>18</v>
      </c>
      <c r="O34" s="33">
        <v>0</v>
      </c>
      <c r="P34" s="60"/>
      <c r="Q34" s="94">
        <f t="shared" si="8"/>
        <v>0.013182870370370359</v>
      </c>
      <c r="R34" s="19">
        <v>0.587025462962963</v>
      </c>
      <c r="S34" s="19">
        <v>0.6913657407407406</v>
      </c>
      <c r="T34" s="29">
        <v>0.001412037037037037</v>
      </c>
      <c r="U34" s="39">
        <f t="shared" si="9"/>
        <v>0.10575231481481469</v>
      </c>
      <c r="V34" s="44">
        <v>3</v>
      </c>
      <c r="W34" s="46">
        <v>46</v>
      </c>
      <c r="X34" s="33">
        <v>0</v>
      </c>
      <c r="Y34" s="87"/>
      <c r="Z34" s="22">
        <v>0.405555555555556</v>
      </c>
      <c r="AA34" s="19">
        <v>0.4055902777777778</v>
      </c>
      <c r="AB34" s="19">
        <v>0.49917824074074074</v>
      </c>
      <c r="AC34" s="29">
        <v>0</v>
      </c>
      <c r="AD34" s="39">
        <f t="shared" si="10"/>
        <v>0.09358796296296296</v>
      </c>
      <c r="AE34" s="44">
        <v>4</v>
      </c>
      <c r="AF34" s="46">
        <v>36</v>
      </c>
      <c r="AG34" s="33">
        <v>0</v>
      </c>
      <c r="AH34" s="87"/>
      <c r="AI34" s="94">
        <f t="shared" si="11"/>
        <v>0.014039351851851845</v>
      </c>
      <c r="AJ34" s="19">
        <v>0.5132175925925926</v>
      </c>
      <c r="AK34" s="19">
        <v>0.5592939814814815</v>
      </c>
      <c r="AL34" s="29">
        <v>0</v>
      </c>
      <c r="AM34" s="39">
        <f t="shared" si="12"/>
        <v>0.046076388888888875</v>
      </c>
      <c r="AN34" s="44">
        <v>6</v>
      </c>
      <c r="AO34" s="46">
        <v>18</v>
      </c>
      <c r="AP34" s="84">
        <f t="shared" si="13"/>
        <v>118</v>
      </c>
      <c r="AQ34" s="65">
        <v>6</v>
      </c>
    </row>
    <row r="35" spans="1:43" s="12" customFormat="1" ht="35.25" customHeight="1">
      <c r="A35" s="78">
        <v>142</v>
      </c>
      <c r="B35" s="78">
        <v>143</v>
      </c>
      <c r="C35" s="96" t="s">
        <v>89</v>
      </c>
      <c r="D35" s="96" t="s">
        <v>90</v>
      </c>
      <c r="E35" s="36"/>
      <c r="F35" s="33">
        <v>4</v>
      </c>
      <c r="G35" s="97" t="s">
        <v>116</v>
      </c>
      <c r="H35" s="22">
        <v>0.553472222222222</v>
      </c>
      <c r="I35" s="19">
        <v>0.5531134259259259</v>
      </c>
      <c r="J35" s="19">
        <v>0.577037037037037</v>
      </c>
      <c r="K35" s="29">
        <v>1.6666666666666667</v>
      </c>
      <c r="L35" s="39">
        <f t="shared" si="7"/>
        <v>1.690590277777778</v>
      </c>
      <c r="M35" s="44">
        <v>7</v>
      </c>
      <c r="N35" s="46">
        <v>10</v>
      </c>
      <c r="O35" s="33">
        <v>6</v>
      </c>
      <c r="P35" s="97" t="s">
        <v>117</v>
      </c>
      <c r="Q35" s="94">
        <f t="shared" si="8"/>
        <v>0.012789351851851927</v>
      </c>
      <c r="R35" s="19">
        <v>0.5898263888888889</v>
      </c>
      <c r="S35" s="19">
        <v>0.7109490740740741</v>
      </c>
      <c r="T35" s="29">
        <v>2.502199074074074</v>
      </c>
      <c r="U35" s="39">
        <f t="shared" si="9"/>
        <v>2.6233217592592593</v>
      </c>
      <c r="V35" s="44">
        <v>5</v>
      </c>
      <c r="W35" s="46">
        <v>27</v>
      </c>
      <c r="X35" s="33" t="s">
        <v>102</v>
      </c>
      <c r="Y35" s="87"/>
      <c r="Z35" s="22">
        <v>0.408333333333333</v>
      </c>
      <c r="AA35" s="19">
        <v>0.4078819444444444</v>
      </c>
      <c r="AB35" s="19" t="s">
        <v>110</v>
      </c>
      <c r="AC35" s="29"/>
      <c r="AD35" s="39" t="s">
        <v>111</v>
      </c>
      <c r="AE35" s="44" t="s">
        <v>102</v>
      </c>
      <c r="AF35" s="46"/>
      <c r="AG35" s="33" t="s">
        <v>102</v>
      </c>
      <c r="AH35" s="87"/>
      <c r="AI35" s="94"/>
      <c r="AJ35" s="19" t="s">
        <v>110</v>
      </c>
      <c r="AK35" s="19"/>
      <c r="AL35" s="29"/>
      <c r="AM35" s="39" t="s">
        <v>111</v>
      </c>
      <c r="AN35" s="89" t="s">
        <v>102</v>
      </c>
      <c r="AO35" s="46"/>
      <c r="AP35" s="84">
        <f t="shared" si="13"/>
        <v>37</v>
      </c>
      <c r="AQ35" s="65">
        <v>7</v>
      </c>
    </row>
    <row r="36" spans="1:44" s="6" customFormat="1" ht="18.75">
      <c r="A36" s="66"/>
      <c r="B36" s="66"/>
      <c r="D36" s="66"/>
      <c r="F36" s="57"/>
      <c r="O36" s="57"/>
      <c r="X36" s="70"/>
      <c r="Y36" s="57"/>
      <c r="AR36" s="70"/>
    </row>
    <row r="37" spans="1:34" s="6" customFormat="1" ht="18.75">
      <c r="A37" s="66" t="s">
        <v>52</v>
      </c>
      <c r="B37" s="66"/>
      <c r="C37" s="66"/>
      <c r="D37" s="66"/>
      <c r="F37" s="57"/>
      <c r="K37" s="67"/>
      <c r="L37" s="68"/>
      <c r="M37" s="68"/>
      <c r="N37" s="69"/>
      <c r="O37" s="69"/>
      <c r="P37" s="57"/>
      <c r="X37" s="70"/>
      <c r="AB37" s="69"/>
      <c r="AC37" s="57"/>
      <c r="AH37" s="70"/>
    </row>
    <row r="38" spans="1:29" s="6" customFormat="1" ht="18.75">
      <c r="A38" s="66" t="s">
        <v>24</v>
      </c>
      <c r="B38" s="66"/>
      <c r="D38" s="66"/>
      <c r="F38" s="57"/>
      <c r="O38" s="70"/>
      <c r="P38" s="57"/>
      <c r="AB38" s="70"/>
      <c r="AC38" s="57"/>
    </row>
  </sheetData>
  <sheetProtection/>
  <mergeCells count="25">
    <mergeCell ref="A4:D4"/>
    <mergeCell ref="A10:B10"/>
    <mergeCell ref="F9:G9"/>
    <mergeCell ref="H9:N9"/>
    <mergeCell ref="O9:P9"/>
    <mergeCell ref="X8:AO8"/>
    <mergeCell ref="AG9:AH9"/>
    <mergeCell ref="F8:W8"/>
    <mergeCell ref="A28:B28"/>
    <mergeCell ref="AI9:AM9"/>
    <mergeCell ref="F27:G27"/>
    <mergeCell ref="H27:N27"/>
    <mergeCell ref="O27:P27"/>
    <mergeCell ref="Z27:AF27"/>
    <mergeCell ref="AI27:AM27"/>
    <mergeCell ref="F26:W26"/>
    <mergeCell ref="X26:AO26"/>
    <mergeCell ref="AG27:AH27"/>
    <mergeCell ref="Q27:W27"/>
    <mergeCell ref="X27:Y27"/>
    <mergeCell ref="AN9:AO9"/>
    <mergeCell ref="Q9:W9"/>
    <mergeCell ref="X9:Y9"/>
    <mergeCell ref="Z9:AF9"/>
    <mergeCell ref="AN27:AO27"/>
  </mergeCells>
  <printOptions/>
  <pageMargins left="0.1968503937007874" right="0.1968503937007874" top="0.1968503937007874" bottom="0.1968503937007874" header="0.1968503937007874" footer="0.5511811023622047"/>
  <pageSetup fitToWidth="4" fitToHeight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="50" zoomScaleNormal="50" zoomScaleSheetLayoutView="50" zoomScalePageLayoutView="50" workbookViewId="0" topLeftCell="A7">
      <pane xSplit="5" ySplit="4" topLeftCell="F11" activePane="bottomRight" state="frozen"/>
      <selection pane="topLeft" activeCell="A7" sqref="A7"/>
      <selection pane="topRight" activeCell="F7" sqref="F7"/>
      <selection pane="bottomLeft" activeCell="A11" sqref="A11"/>
      <selection pane="bottomRight" activeCell="A7" sqref="A1:IV16384"/>
    </sheetView>
  </sheetViews>
  <sheetFormatPr defaultColWidth="9.00390625" defaultRowHeight="12.75"/>
  <cols>
    <col min="1" max="2" width="9.00390625" style="7" customWidth="1"/>
    <col min="3" max="3" width="38.125" style="8" bestFit="1" customWidth="1"/>
    <col min="4" max="4" width="35.25390625" style="8" bestFit="1" customWidth="1"/>
    <col min="5" max="5" width="1.37890625" style="8" customWidth="1"/>
    <col min="6" max="6" width="11.875" style="75" customWidth="1"/>
    <col min="7" max="7" width="11.625" style="7" customWidth="1"/>
    <col min="8" max="8" width="10.00390625" style="7" customWidth="1"/>
    <col min="9" max="9" width="12.75390625" style="7" customWidth="1"/>
    <col min="10" max="10" width="15.00390625" style="7" customWidth="1"/>
    <col min="11" max="11" width="15.75390625" style="7" customWidth="1"/>
    <col min="12" max="12" width="15.125" style="7" customWidth="1"/>
    <col min="13" max="13" width="12.125" style="7" customWidth="1"/>
    <col min="14" max="14" width="12.25390625" style="7" customWidth="1"/>
    <col min="15" max="15" width="12.125" style="75" customWidth="1"/>
    <col min="16" max="16" width="17.25390625" style="7" customWidth="1"/>
    <col min="17" max="17" width="12.875" style="7" customWidth="1"/>
    <col min="18" max="18" width="12.75390625" style="7" customWidth="1"/>
    <col min="19" max="19" width="14.625" style="7" customWidth="1"/>
    <col min="20" max="21" width="14.75390625" style="7" customWidth="1"/>
    <col min="22" max="23" width="12.25390625" style="7" customWidth="1"/>
    <col min="24" max="24" width="12.125" style="7" customWidth="1"/>
    <col min="25" max="25" width="12.375" style="75" customWidth="1"/>
    <col min="26" max="26" width="10.00390625" style="7" customWidth="1"/>
    <col min="27" max="27" width="12.875" style="7" customWidth="1"/>
    <col min="28" max="28" width="16.375" style="7" customWidth="1"/>
    <col min="29" max="29" width="14.625" style="7" customWidth="1"/>
    <col min="30" max="31" width="14.75390625" style="7" customWidth="1"/>
    <col min="32" max="32" width="12.25390625" style="7" customWidth="1"/>
    <col min="33" max="33" width="11.125" style="7" customWidth="1"/>
    <col min="34" max="34" width="12.25390625" style="7" customWidth="1"/>
    <col min="35" max="35" width="12.875" style="7" customWidth="1"/>
    <col min="36" max="36" width="12.75390625" style="7" customWidth="1"/>
    <col min="37" max="37" width="14.625" style="7" customWidth="1"/>
    <col min="38" max="39" width="14.75390625" style="7" customWidth="1"/>
    <col min="40" max="40" width="12.875" style="7" customWidth="1"/>
    <col min="41" max="41" width="15.375" style="7" customWidth="1"/>
    <col min="42" max="42" width="12.875" style="7" customWidth="1"/>
    <col min="43" max="43" width="14.625" style="7" customWidth="1"/>
    <col min="44" max="44" width="13.00390625" style="7" bestFit="1" customWidth="1"/>
    <col min="45" max="45" width="15.00390625" style="7" customWidth="1"/>
    <col min="46" max="46" width="10.625" style="7" customWidth="1"/>
    <col min="47" max="16384" width="9.125" style="7" customWidth="1"/>
  </cols>
  <sheetData>
    <row r="1" spans="1:39" ht="60" customHeight="1">
      <c r="A1" s="2"/>
      <c r="B1" s="2"/>
      <c r="C1" s="3"/>
      <c r="D1" s="1"/>
      <c r="E1" s="47"/>
      <c r="F1" s="2"/>
      <c r="G1" s="2"/>
      <c r="H1" s="32"/>
      <c r="T1" s="10"/>
      <c r="V1" s="9"/>
      <c r="X1" s="75"/>
      <c r="Y1" s="7"/>
      <c r="Z1" s="32"/>
      <c r="AF1" s="75"/>
      <c r="AK1" s="10"/>
      <c r="AM1" s="9"/>
    </row>
    <row r="2" spans="1:37" ht="30">
      <c r="A2" s="2"/>
      <c r="B2" s="2"/>
      <c r="C2" s="3"/>
      <c r="D2" s="1"/>
      <c r="E2" s="47"/>
      <c r="F2" s="2"/>
      <c r="G2" s="2"/>
      <c r="T2" s="11"/>
      <c r="X2" s="75"/>
      <c r="Y2" s="7"/>
      <c r="AF2" s="75"/>
      <c r="AK2" s="11"/>
    </row>
    <row r="3" spans="1:43" ht="30">
      <c r="A3" s="2"/>
      <c r="B3" s="2"/>
      <c r="C3" s="3"/>
      <c r="D3" s="1"/>
      <c r="E3" s="48"/>
      <c r="F3" s="2"/>
      <c r="G3" s="2"/>
      <c r="S3" s="11"/>
      <c r="T3" s="11"/>
      <c r="X3" s="75"/>
      <c r="Y3" s="7"/>
      <c r="AF3" s="75"/>
      <c r="AJ3" s="11"/>
      <c r="AK3" s="11"/>
      <c r="AQ3" s="91" t="s">
        <v>7</v>
      </c>
    </row>
    <row r="4" spans="1:43" ht="33.75">
      <c r="A4" s="106" t="s">
        <v>25</v>
      </c>
      <c r="B4" s="106"/>
      <c r="C4" s="106"/>
      <c r="D4" s="106"/>
      <c r="E4" s="72"/>
      <c r="F4" s="73"/>
      <c r="G4" s="72"/>
      <c r="P4" s="59"/>
      <c r="S4" s="11"/>
      <c r="T4" s="11"/>
      <c r="X4" s="75"/>
      <c r="Y4" s="59"/>
      <c r="AF4" s="75"/>
      <c r="AG4" s="59"/>
      <c r="AJ4" s="11"/>
      <c r="AK4" s="11"/>
      <c r="AN4" s="20"/>
      <c r="AQ4" s="91" t="s">
        <v>9</v>
      </c>
    </row>
    <row r="5" spans="1:40" s="51" customFormat="1" ht="45">
      <c r="A5" s="55" t="s">
        <v>74</v>
      </c>
      <c r="B5" s="55"/>
      <c r="C5" s="49"/>
      <c r="D5" s="56" t="s">
        <v>75</v>
      </c>
      <c r="E5" s="50"/>
      <c r="F5" s="49"/>
      <c r="L5" s="52" t="s">
        <v>22</v>
      </c>
      <c r="T5" s="53"/>
      <c r="X5" s="75"/>
      <c r="AC5" s="52" t="s">
        <v>22</v>
      </c>
      <c r="AK5" s="53"/>
      <c r="AN5" s="20"/>
    </row>
    <row r="6" spans="1:32" ht="30">
      <c r="A6" s="30"/>
      <c r="B6" s="30"/>
      <c r="C6" s="4"/>
      <c r="D6" s="54" t="s">
        <v>76</v>
      </c>
      <c r="E6" s="34"/>
      <c r="F6" s="74"/>
      <c r="G6" s="6"/>
      <c r="H6" s="31"/>
      <c r="L6" s="11" t="s">
        <v>8</v>
      </c>
      <c r="X6" s="75"/>
      <c r="Y6" s="7"/>
      <c r="Z6" s="31"/>
      <c r="AC6" s="11" t="s">
        <v>8</v>
      </c>
      <c r="AF6" s="75"/>
    </row>
    <row r="7" spans="1:26" ht="9.75" customHeight="1" thickBot="1">
      <c r="A7" s="30"/>
      <c r="B7" s="30"/>
      <c r="C7" s="4"/>
      <c r="D7" s="54"/>
      <c r="E7" s="34"/>
      <c r="F7" s="74"/>
      <c r="G7" s="6"/>
      <c r="H7" s="31"/>
      <c r="P7" s="11"/>
      <c r="X7" s="75"/>
      <c r="Y7" s="11"/>
      <c r="Z7" s="31"/>
    </row>
    <row r="8" spans="1:41" ht="30.75" thickBot="1">
      <c r="A8" s="23" t="s">
        <v>39</v>
      </c>
      <c r="B8" s="23"/>
      <c r="C8" s="5"/>
      <c r="D8" s="4"/>
      <c r="E8" s="34"/>
      <c r="F8" s="117" t="s">
        <v>41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7" t="s">
        <v>42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9"/>
    </row>
    <row r="9" spans="3:42" s="12" customFormat="1" ht="33" customHeight="1" thickBot="1">
      <c r="C9" s="13"/>
      <c r="D9" s="13"/>
      <c r="E9" s="13"/>
      <c r="F9" s="107" t="s">
        <v>108</v>
      </c>
      <c r="G9" s="109"/>
      <c r="H9" s="107" t="s">
        <v>70</v>
      </c>
      <c r="I9" s="108"/>
      <c r="J9" s="108"/>
      <c r="K9" s="108"/>
      <c r="L9" s="108"/>
      <c r="M9" s="114"/>
      <c r="N9" s="115"/>
      <c r="O9" s="116" t="s">
        <v>107</v>
      </c>
      <c r="P9" s="114"/>
      <c r="Q9" s="107" t="s">
        <v>71</v>
      </c>
      <c r="R9" s="108"/>
      <c r="S9" s="108"/>
      <c r="T9" s="108"/>
      <c r="U9" s="108"/>
      <c r="V9" s="108"/>
      <c r="W9" s="109"/>
      <c r="X9" s="107" t="s">
        <v>130</v>
      </c>
      <c r="Y9" s="109"/>
      <c r="Z9" s="107" t="s">
        <v>72</v>
      </c>
      <c r="AA9" s="108"/>
      <c r="AB9" s="108"/>
      <c r="AC9" s="108"/>
      <c r="AD9" s="108"/>
      <c r="AE9" s="108"/>
      <c r="AF9" s="109"/>
      <c r="AG9" s="120" t="s">
        <v>131</v>
      </c>
      <c r="AH9" s="111"/>
      <c r="AI9" s="107" t="s">
        <v>73</v>
      </c>
      <c r="AJ9" s="108"/>
      <c r="AK9" s="108"/>
      <c r="AL9" s="108"/>
      <c r="AM9" s="108"/>
      <c r="AN9" s="110"/>
      <c r="AO9" s="111"/>
      <c r="AP9" s="14"/>
    </row>
    <row r="10" spans="1:43" s="17" customFormat="1" ht="48.75" customHeight="1" thickBot="1">
      <c r="A10" s="112" t="s">
        <v>10</v>
      </c>
      <c r="B10" s="113"/>
      <c r="C10" s="61" t="s">
        <v>11</v>
      </c>
      <c r="D10" s="62" t="s">
        <v>12</v>
      </c>
      <c r="E10" s="35"/>
      <c r="F10" s="27" t="s">
        <v>21</v>
      </c>
      <c r="G10" s="90" t="s">
        <v>23</v>
      </c>
      <c r="H10" s="26" t="s">
        <v>18</v>
      </c>
      <c r="I10" s="15" t="s">
        <v>13</v>
      </c>
      <c r="J10" s="15" t="s">
        <v>14</v>
      </c>
      <c r="K10" s="16" t="s">
        <v>15</v>
      </c>
      <c r="L10" s="40" t="s">
        <v>16</v>
      </c>
      <c r="M10" s="24" t="s">
        <v>0</v>
      </c>
      <c r="N10" s="25" t="s">
        <v>19</v>
      </c>
      <c r="O10" s="27" t="s">
        <v>21</v>
      </c>
      <c r="P10" s="42" t="s">
        <v>23</v>
      </c>
      <c r="Q10" s="92" t="s">
        <v>17</v>
      </c>
      <c r="R10" s="15" t="s">
        <v>13</v>
      </c>
      <c r="S10" s="15" t="s">
        <v>14</v>
      </c>
      <c r="T10" s="16" t="s">
        <v>15</v>
      </c>
      <c r="U10" s="37" t="s">
        <v>16</v>
      </c>
      <c r="V10" s="24" t="s">
        <v>0</v>
      </c>
      <c r="W10" s="25" t="s">
        <v>19</v>
      </c>
      <c r="X10" s="27" t="s">
        <v>21</v>
      </c>
      <c r="Y10" s="42" t="s">
        <v>23</v>
      </c>
      <c r="Z10" s="26" t="s">
        <v>18</v>
      </c>
      <c r="AA10" s="15" t="s">
        <v>13</v>
      </c>
      <c r="AB10" s="15" t="s">
        <v>14</v>
      </c>
      <c r="AC10" s="16" t="s">
        <v>15</v>
      </c>
      <c r="AD10" s="37" t="s">
        <v>16</v>
      </c>
      <c r="AE10" s="24" t="s">
        <v>0</v>
      </c>
      <c r="AF10" s="25" t="s">
        <v>19</v>
      </c>
      <c r="AG10" s="27" t="s">
        <v>21</v>
      </c>
      <c r="AH10" s="42" t="s">
        <v>23</v>
      </c>
      <c r="AI10" s="92" t="s">
        <v>17</v>
      </c>
      <c r="AJ10" s="15" t="s">
        <v>13</v>
      </c>
      <c r="AK10" s="15" t="s">
        <v>14</v>
      </c>
      <c r="AL10" s="16" t="s">
        <v>15</v>
      </c>
      <c r="AM10" s="37" t="s">
        <v>16</v>
      </c>
      <c r="AN10" s="76" t="s">
        <v>0</v>
      </c>
      <c r="AO10" s="77" t="s">
        <v>19</v>
      </c>
      <c r="AP10" s="86" t="s">
        <v>20</v>
      </c>
      <c r="AQ10" s="85" t="s">
        <v>0</v>
      </c>
    </row>
    <row r="11" spans="1:43" s="12" customFormat="1" ht="33.75" customHeight="1">
      <c r="A11" s="79">
        <v>325</v>
      </c>
      <c r="B11" s="79">
        <v>325</v>
      </c>
      <c r="C11" s="81" t="s">
        <v>62</v>
      </c>
      <c r="D11" s="81" t="s">
        <v>61</v>
      </c>
      <c r="E11" s="36"/>
      <c r="F11" s="41">
        <v>0</v>
      </c>
      <c r="G11" s="71" t="s">
        <v>109</v>
      </c>
      <c r="H11" s="21">
        <v>0.5270833333333333</v>
      </c>
      <c r="I11" s="18">
        <v>0.5491203703703703</v>
      </c>
      <c r="J11" s="18">
        <v>0.5633796296296296</v>
      </c>
      <c r="K11" s="28">
        <v>0</v>
      </c>
      <c r="L11" s="38">
        <f aca="true" t="shared" si="0" ref="L11:L24">J11-I11+K11</f>
        <v>0.014259259259259305</v>
      </c>
      <c r="M11" s="43">
        <v>1</v>
      </c>
      <c r="N11" s="45">
        <v>100</v>
      </c>
      <c r="O11" s="41">
        <v>0</v>
      </c>
      <c r="P11" s="99" t="s">
        <v>109</v>
      </c>
      <c r="Q11" s="93">
        <f aca="true" t="shared" si="1" ref="Q11:Q24">R11-J11</f>
        <v>0.013703703703703662</v>
      </c>
      <c r="R11" s="18">
        <v>0.5770833333333333</v>
      </c>
      <c r="S11" s="18">
        <v>0.6562037037037037</v>
      </c>
      <c r="T11" s="28">
        <v>0</v>
      </c>
      <c r="U11" s="38">
        <f aca="true" t="shared" si="2" ref="U11:U24">S11-R11+T11</f>
        <v>0.07912037037037045</v>
      </c>
      <c r="V11" s="43">
        <v>1</v>
      </c>
      <c r="W11" s="45">
        <v>100</v>
      </c>
      <c r="X11" s="41">
        <v>0</v>
      </c>
      <c r="Y11" s="103" t="s">
        <v>109</v>
      </c>
      <c r="Z11" s="21">
        <v>0.37847222222222227</v>
      </c>
      <c r="AA11" s="18">
        <v>0.37797453703703704</v>
      </c>
      <c r="AB11" s="18">
        <v>0.47260416666666666</v>
      </c>
      <c r="AC11" s="28">
        <v>0</v>
      </c>
      <c r="AD11" s="38">
        <f aca="true" t="shared" si="3" ref="AD11:AD23">AB11-AA11+AC11</f>
        <v>0.09462962962962962</v>
      </c>
      <c r="AE11" s="43">
        <v>6</v>
      </c>
      <c r="AF11" s="45">
        <v>51</v>
      </c>
      <c r="AG11" s="41">
        <v>0</v>
      </c>
      <c r="AH11" s="103" t="s">
        <v>109</v>
      </c>
      <c r="AI11" s="93">
        <f aca="true" t="shared" si="4" ref="AI11:AI23">AJ11-AB11</f>
        <v>0.014027777777777806</v>
      </c>
      <c r="AJ11" s="18">
        <v>0.48663194444444446</v>
      </c>
      <c r="AK11" s="18">
        <v>0.5197569444444444</v>
      </c>
      <c r="AL11" s="28">
        <v>0</v>
      </c>
      <c r="AM11" s="38">
        <f aca="true" t="shared" si="5" ref="AM11:AM23">AK11-AJ11+AL11</f>
        <v>0.03312499999999996</v>
      </c>
      <c r="AN11" s="43">
        <v>3</v>
      </c>
      <c r="AO11" s="45">
        <v>75</v>
      </c>
      <c r="AP11" s="83">
        <f aca="true" t="shared" si="6" ref="AP11:AP24">SUM(N11,W11,AF11,AO11)</f>
        <v>326</v>
      </c>
      <c r="AQ11" s="64">
        <v>1</v>
      </c>
    </row>
    <row r="12" spans="1:43" s="12" customFormat="1" ht="33.75" customHeight="1">
      <c r="A12" s="78">
        <v>319</v>
      </c>
      <c r="B12" s="78">
        <v>319</v>
      </c>
      <c r="C12" s="82" t="s">
        <v>63</v>
      </c>
      <c r="D12" s="82" t="s">
        <v>64</v>
      </c>
      <c r="E12" s="36"/>
      <c r="F12" s="33">
        <v>0</v>
      </c>
      <c r="G12" s="58"/>
      <c r="H12" s="22">
        <v>0.5243055555555556</v>
      </c>
      <c r="I12" s="19">
        <v>0.5244328703703703</v>
      </c>
      <c r="J12" s="19">
        <v>0.5392824074074074</v>
      </c>
      <c r="K12" s="29">
        <v>0</v>
      </c>
      <c r="L12" s="39">
        <f t="shared" si="0"/>
        <v>0.014849537037037064</v>
      </c>
      <c r="M12" s="44">
        <v>2</v>
      </c>
      <c r="N12" s="46">
        <v>85</v>
      </c>
      <c r="O12" s="33">
        <v>0</v>
      </c>
      <c r="P12" s="100"/>
      <c r="Q12" s="94">
        <f t="shared" si="1"/>
        <v>0.013518518518518596</v>
      </c>
      <c r="R12" s="19">
        <v>0.552800925925926</v>
      </c>
      <c r="S12" s="19">
        <v>0.6412731481481482</v>
      </c>
      <c r="T12" s="29">
        <v>0</v>
      </c>
      <c r="U12" s="39">
        <f t="shared" si="2"/>
        <v>0.08847222222222217</v>
      </c>
      <c r="V12" s="44">
        <v>2</v>
      </c>
      <c r="W12" s="46">
        <v>85</v>
      </c>
      <c r="X12" s="33">
        <v>0</v>
      </c>
      <c r="Y12" s="104" t="s">
        <v>109</v>
      </c>
      <c r="Z12" s="22">
        <v>0.37986111111111115</v>
      </c>
      <c r="AA12" s="19">
        <v>0.37978009259259254</v>
      </c>
      <c r="AB12" s="19">
        <v>0.4673958333333333</v>
      </c>
      <c r="AC12" s="29">
        <v>0</v>
      </c>
      <c r="AD12" s="39">
        <f t="shared" si="3"/>
        <v>0.08761574074074074</v>
      </c>
      <c r="AE12" s="44">
        <v>3</v>
      </c>
      <c r="AF12" s="46">
        <v>75</v>
      </c>
      <c r="AG12" s="33">
        <v>0</v>
      </c>
      <c r="AH12" s="104" t="s">
        <v>109</v>
      </c>
      <c r="AI12" s="94">
        <f t="shared" si="4"/>
        <v>0.011805555555555569</v>
      </c>
      <c r="AJ12" s="19">
        <v>0.47920138888888886</v>
      </c>
      <c r="AK12" s="19">
        <v>0.5161342592592593</v>
      </c>
      <c r="AL12" s="29">
        <v>0.004166666666666667</v>
      </c>
      <c r="AM12" s="39">
        <f t="shared" si="5"/>
        <v>0.04109953703703707</v>
      </c>
      <c r="AN12" s="44">
        <v>9</v>
      </c>
      <c r="AO12" s="46">
        <v>34</v>
      </c>
      <c r="AP12" s="84">
        <f t="shared" si="6"/>
        <v>279</v>
      </c>
      <c r="AQ12" s="65">
        <v>2</v>
      </c>
    </row>
    <row r="13" spans="1:43" s="12" customFormat="1" ht="33.75" customHeight="1">
      <c r="A13" s="78">
        <v>330</v>
      </c>
      <c r="B13" s="78">
        <v>330</v>
      </c>
      <c r="C13" s="82" t="s">
        <v>87</v>
      </c>
      <c r="D13" s="82" t="s">
        <v>88</v>
      </c>
      <c r="E13" s="36"/>
      <c r="F13" s="33">
        <v>0</v>
      </c>
      <c r="G13" s="63" t="s">
        <v>109</v>
      </c>
      <c r="H13" s="22">
        <v>0.532638888888889</v>
      </c>
      <c r="I13" s="19">
        <v>0.5325694444444444</v>
      </c>
      <c r="J13" s="19">
        <v>0.5498148148148149</v>
      </c>
      <c r="K13" s="29">
        <v>0</v>
      </c>
      <c r="L13" s="39">
        <f t="shared" si="0"/>
        <v>0.01724537037037044</v>
      </c>
      <c r="M13" s="44">
        <v>3</v>
      </c>
      <c r="N13" s="46">
        <v>75</v>
      </c>
      <c r="O13" s="33">
        <v>0</v>
      </c>
      <c r="P13" s="60" t="s">
        <v>109</v>
      </c>
      <c r="Q13" s="94">
        <f t="shared" si="1"/>
        <v>0.01489583333333333</v>
      </c>
      <c r="R13" s="19">
        <v>0.5647106481481482</v>
      </c>
      <c r="S13" s="19">
        <v>0.6946643518518519</v>
      </c>
      <c r="T13" s="29">
        <v>0.002013888888888889</v>
      </c>
      <c r="U13" s="39">
        <f t="shared" si="2"/>
        <v>0.13196759259259264</v>
      </c>
      <c r="V13" s="44">
        <v>5</v>
      </c>
      <c r="W13" s="46">
        <v>57</v>
      </c>
      <c r="X13" s="33">
        <v>0</v>
      </c>
      <c r="Y13" s="87" t="s">
        <v>109</v>
      </c>
      <c r="Z13" s="22">
        <v>0.38125000000000003</v>
      </c>
      <c r="AA13" s="19">
        <v>0.38188657407407406</v>
      </c>
      <c r="AB13" s="19">
        <v>0.5601967592592593</v>
      </c>
      <c r="AC13" s="29">
        <v>0</v>
      </c>
      <c r="AD13" s="39">
        <f t="shared" si="3"/>
        <v>0.1783101851851852</v>
      </c>
      <c r="AE13" s="44">
        <v>13</v>
      </c>
      <c r="AF13" s="46">
        <v>14</v>
      </c>
      <c r="AG13" s="33">
        <v>0</v>
      </c>
      <c r="AH13" s="87" t="s">
        <v>109</v>
      </c>
      <c r="AI13" s="94">
        <f t="shared" si="4"/>
        <v>0.014259259259259194</v>
      </c>
      <c r="AJ13" s="19">
        <v>0.5744560185185185</v>
      </c>
      <c r="AK13" s="19">
        <v>0.6044675925925925</v>
      </c>
      <c r="AL13" s="29">
        <v>0</v>
      </c>
      <c r="AM13" s="39">
        <f t="shared" si="5"/>
        <v>0.030011574074074066</v>
      </c>
      <c r="AN13" s="44">
        <v>1</v>
      </c>
      <c r="AO13" s="46">
        <v>100</v>
      </c>
      <c r="AP13" s="84">
        <f t="shared" si="6"/>
        <v>246</v>
      </c>
      <c r="AQ13" s="65">
        <v>3</v>
      </c>
    </row>
    <row r="14" spans="1:43" s="12" customFormat="1" ht="33.75" customHeight="1">
      <c r="A14" s="78">
        <v>515</v>
      </c>
      <c r="B14" s="78">
        <v>515</v>
      </c>
      <c r="C14" s="82" t="s">
        <v>48</v>
      </c>
      <c r="D14" s="82" t="s">
        <v>47</v>
      </c>
      <c r="E14" s="36"/>
      <c r="F14" s="33">
        <v>0</v>
      </c>
      <c r="G14" s="58"/>
      <c r="H14" s="22">
        <v>0.5444444444444444</v>
      </c>
      <c r="I14" s="19">
        <v>0.5444444444444444</v>
      </c>
      <c r="J14" s="19">
        <v>0.5700231481481481</v>
      </c>
      <c r="K14" s="29">
        <v>0</v>
      </c>
      <c r="L14" s="39">
        <f t="shared" si="0"/>
        <v>0.025578703703703742</v>
      </c>
      <c r="M14" s="44">
        <v>11</v>
      </c>
      <c r="N14" s="46">
        <v>24</v>
      </c>
      <c r="O14" s="33">
        <v>0</v>
      </c>
      <c r="P14" s="60"/>
      <c r="Q14" s="94">
        <f t="shared" si="1"/>
        <v>0.014004629629629672</v>
      </c>
      <c r="R14" s="19">
        <v>0.5840277777777778</v>
      </c>
      <c r="S14" s="19">
        <v>0.6811111111111111</v>
      </c>
      <c r="T14" s="29">
        <v>0</v>
      </c>
      <c r="U14" s="39">
        <f t="shared" si="2"/>
        <v>0.0970833333333333</v>
      </c>
      <c r="V14" s="44">
        <v>4</v>
      </c>
      <c r="W14" s="46">
        <v>65</v>
      </c>
      <c r="X14" s="33">
        <v>0</v>
      </c>
      <c r="Y14" s="87" t="s">
        <v>109</v>
      </c>
      <c r="Z14" s="22">
        <v>0.386805555555556</v>
      </c>
      <c r="AA14" s="19">
        <v>0.38680555555555557</v>
      </c>
      <c r="AB14" s="19">
        <v>0.47812499999999997</v>
      </c>
      <c r="AC14" s="29">
        <v>0</v>
      </c>
      <c r="AD14" s="39">
        <f t="shared" si="3"/>
        <v>0.0913194444444444</v>
      </c>
      <c r="AE14" s="44">
        <v>4</v>
      </c>
      <c r="AF14" s="46">
        <v>65</v>
      </c>
      <c r="AG14" s="33">
        <v>0</v>
      </c>
      <c r="AH14" s="87" t="s">
        <v>109</v>
      </c>
      <c r="AI14" s="94">
        <f t="shared" si="4"/>
        <v>0.012939814814814876</v>
      </c>
      <c r="AJ14" s="19">
        <v>0.49106481481481484</v>
      </c>
      <c r="AK14" s="19">
        <v>0.5231944444444444</v>
      </c>
      <c r="AL14" s="29">
        <v>0.0018981481481481482</v>
      </c>
      <c r="AM14" s="39">
        <f t="shared" si="5"/>
        <v>0.03402777777777771</v>
      </c>
      <c r="AN14" s="44">
        <v>4</v>
      </c>
      <c r="AO14" s="46">
        <v>65</v>
      </c>
      <c r="AP14" s="84">
        <f t="shared" si="6"/>
        <v>219</v>
      </c>
      <c r="AQ14" s="65">
        <v>4</v>
      </c>
    </row>
    <row r="15" spans="1:43" s="12" customFormat="1" ht="33.75" customHeight="1">
      <c r="A15" s="78">
        <v>505</v>
      </c>
      <c r="B15" s="78">
        <v>505</v>
      </c>
      <c r="C15" s="82" t="s">
        <v>46</v>
      </c>
      <c r="D15" s="82" t="s">
        <v>45</v>
      </c>
      <c r="E15" s="36"/>
      <c r="F15" s="33">
        <v>0</v>
      </c>
      <c r="G15" s="58"/>
      <c r="H15" s="22">
        <v>0.540972222222222</v>
      </c>
      <c r="I15" s="19">
        <v>0.5409953703703704</v>
      </c>
      <c r="J15" s="19">
        <v>0.5599652777777778</v>
      </c>
      <c r="K15" s="29">
        <v>0</v>
      </c>
      <c r="L15" s="39">
        <f t="shared" si="0"/>
        <v>0.01896990740740745</v>
      </c>
      <c r="M15" s="44">
        <v>4</v>
      </c>
      <c r="N15" s="46">
        <v>65</v>
      </c>
      <c r="O15" s="33">
        <v>0</v>
      </c>
      <c r="P15" s="60"/>
      <c r="Q15" s="94">
        <f t="shared" si="1"/>
        <v>0.013692129629629513</v>
      </c>
      <c r="R15" s="19">
        <v>0.5736574074074073</v>
      </c>
      <c r="S15" s="19">
        <v>0.7319212962962963</v>
      </c>
      <c r="T15" s="29">
        <v>0</v>
      </c>
      <c r="U15" s="39">
        <f t="shared" si="2"/>
        <v>0.15826388888888898</v>
      </c>
      <c r="V15" s="44">
        <v>7</v>
      </c>
      <c r="W15" s="46">
        <v>45</v>
      </c>
      <c r="X15" s="33">
        <v>0</v>
      </c>
      <c r="Y15" s="87"/>
      <c r="Z15" s="22">
        <v>0.384027777777778</v>
      </c>
      <c r="AA15" s="19">
        <v>0.38405092592592593</v>
      </c>
      <c r="AB15" s="19">
        <v>0.4807523148148148</v>
      </c>
      <c r="AC15" s="29">
        <v>0</v>
      </c>
      <c r="AD15" s="39">
        <f t="shared" si="3"/>
        <v>0.09670138888888885</v>
      </c>
      <c r="AE15" s="44">
        <v>7</v>
      </c>
      <c r="AF15" s="46">
        <v>45</v>
      </c>
      <c r="AG15" s="33">
        <v>0</v>
      </c>
      <c r="AH15" s="87"/>
      <c r="AI15" s="94">
        <f t="shared" si="4"/>
        <v>0.013773148148148173</v>
      </c>
      <c r="AJ15" s="19">
        <v>0.49452546296296296</v>
      </c>
      <c r="AK15" s="19">
        <v>0.5333101851851852</v>
      </c>
      <c r="AL15" s="29">
        <v>0</v>
      </c>
      <c r="AM15" s="39">
        <f t="shared" si="5"/>
        <v>0.03878472222222229</v>
      </c>
      <c r="AN15" s="44">
        <v>8</v>
      </c>
      <c r="AO15" s="46">
        <v>39</v>
      </c>
      <c r="AP15" s="84">
        <f t="shared" si="6"/>
        <v>194</v>
      </c>
      <c r="AQ15" s="65">
        <v>5</v>
      </c>
    </row>
    <row r="16" spans="1:43" s="12" customFormat="1" ht="33.75" customHeight="1">
      <c r="A16" s="78">
        <v>328</v>
      </c>
      <c r="B16" s="78">
        <v>328</v>
      </c>
      <c r="C16" s="82" t="s">
        <v>77</v>
      </c>
      <c r="D16" s="82" t="s">
        <v>78</v>
      </c>
      <c r="E16" s="36"/>
      <c r="F16" s="33">
        <v>0</v>
      </c>
      <c r="G16" s="58"/>
      <c r="H16" s="22">
        <v>0.536805555555556</v>
      </c>
      <c r="I16" s="19">
        <v>0.5368402777777778</v>
      </c>
      <c r="J16" s="19">
        <v>0.5604861111111111</v>
      </c>
      <c r="K16" s="29">
        <v>0</v>
      </c>
      <c r="L16" s="39">
        <f t="shared" si="0"/>
        <v>0.023645833333333366</v>
      </c>
      <c r="M16" s="44">
        <v>8</v>
      </c>
      <c r="N16" s="46">
        <v>39</v>
      </c>
      <c r="O16" s="33">
        <v>0</v>
      </c>
      <c r="P16" s="60"/>
      <c r="Q16" s="94">
        <f t="shared" si="1"/>
        <v>0.013275462962963003</v>
      </c>
      <c r="R16" s="19">
        <v>0.5737615740740741</v>
      </c>
      <c r="S16" s="19">
        <v>0.6637847222222223</v>
      </c>
      <c r="T16" s="29">
        <v>0</v>
      </c>
      <c r="U16" s="39">
        <f t="shared" si="2"/>
        <v>0.09002314814814816</v>
      </c>
      <c r="V16" s="44">
        <v>3</v>
      </c>
      <c r="W16" s="46">
        <v>75</v>
      </c>
      <c r="X16" s="33">
        <v>0</v>
      </c>
      <c r="Y16" s="87"/>
      <c r="Z16" s="22">
        <v>0.382638888888889</v>
      </c>
      <c r="AA16" s="19">
        <v>0.3826736111111111</v>
      </c>
      <c r="AB16" s="19">
        <v>0.49961805555555555</v>
      </c>
      <c r="AC16" s="29">
        <v>0</v>
      </c>
      <c r="AD16" s="39">
        <f t="shared" si="3"/>
        <v>0.11694444444444446</v>
      </c>
      <c r="AE16" s="44">
        <v>12</v>
      </c>
      <c r="AF16" s="46">
        <v>19</v>
      </c>
      <c r="AG16" s="33">
        <v>0</v>
      </c>
      <c r="AH16" s="87"/>
      <c r="AI16" s="94">
        <f t="shared" si="4"/>
        <v>0.013726851851851796</v>
      </c>
      <c r="AJ16" s="19">
        <v>0.5133449074074073</v>
      </c>
      <c r="AK16" s="19">
        <v>0.5612152777777778</v>
      </c>
      <c r="AL16" s="29">
        <v>0</v>
      </c>
      <c r="AM16" s="39">
        <f t="shared" si="5"/>
        <v>0.04787037037037045</v>
      </c>
      <c r="AN16" s="44">
        <v>10</v>
      </c>
      <c r="AO16" s="46">
        <v>29</v>
      </c>
      <c r="AP16" s="84">
        <f t="shared" si="6"/>
        <v>162</v>
      </c>
      <c r="AQ16" s="65">
        <v>6</v>
      </c>
    </row>
    <row r="17" spans="1:43" s="12" customFormat="1" ht="33.75" customHeight="1">
      <c r="A17" s="78">
        <v>323</v>
      </c>
      <c r="B17" s="78">
        <v>323</v>
      </c>
      <c r="C17" s="82" t="s">
        <v>85</v>
      </c>
      <c r="D17" s="82" t="s">
        <v>86</v>
      </c>
      <c r="E17" s="36"/>
      <c r="F17" s="33">
        <v>0</v>
      </c>
      <c r="G17" s="58"/>
      <c r="H17" s="22">
        <v>0.53125</v>
      </c>
      <c r="I17" s="19">
        <v>0.5313078703703703</v>
      </c>
      <c r="J17" s="19">
        <v>0.5578240740740741</v>
      </c>
      <c r="K17" s="29">
        <v>0</v>
      </c>
      <c r="L17" s="39">
        <f t="shared" si="0"/>
        <v>0.026516203703703778</v>
      </c>
      <c r="M17" s="44">
        <v>12</v>
      </c>
      <c r="N17" s="46">
        <v>19</v>
      </c>
      <c r="O17" s="33">
        <v>0</v>
      </c>
      <c r="P17" s="60"/>
      <c r="Q17" s="94">
        <f t="shared" si="1"/>
        <v>0.013715277777777701</v>
      </c>
      <c r="R17" s="19">
        <v>0.5715393518518518</v>
      </c>
      <c r="S17" s="19">
        <v>0.8060185185185186</v>
      </c>
      <c r="T17" s="29">
        <v>0</v>
      </c>
      <c r="U17" s="39">
        <f t="shared" si="2"/>
        <v>0.2344791666666668</v>
      </c>
      <c r="V17" s="44">
        <v>8</v>
      </c>
      <c r="W17" s="46">
        <v>39</v>
      </c>
      <c r="X17" s="33">
        <v>0</v>
      </c>
      <c r="Y17" s="87"/>
      <c r="Z17" s="22">
        <v>0.390972222222222</v>
      </c>
      <c r="AA17" s="19">
        <v>0.3909837962962963</v>
      </c>
      <c r="AB17" s="19">
        <v>0.4780787037037037</v>
      </c>
      <c r="AC17" s="29">
        <v>0</v>
      </c>
      <c r="AD17" s="39">
        <f t="shared" si="3"/>
        <v>0.08709490740740738</v>
      </c>
      <c r="AE17" s="44">
        <v>2</v>
      </c>
      <c r="AF17" s="46">
        <v>85</v>
      </c>
      <c r="AG17" s="33">
        <v>0</v>
      </c>
      <c r="AH17" s="87"/>
      <c r="AI17" s="94">
        <f t="shared" si="4"/>
        <v>0.014375000000000027</v>
      </c>
      <c r="AJ17" s="19">
        <v>0.4924537037037037</v>
      </c>
      <c r="AK17" s="19">
        <v>0.5675578703703704</v>
      </c>
      <c r="AL17" s="29">
        <v>0</v>
      </c>
      <c r="AM17" s="39">
        <f t="shared" si="5"/>
        <v>0.0751041666666667</v>
      </c>
      <c r="AN17" s="44">
        <v>12</v>
      </c>
      <c r="AO17" s="46">
        <v>19</v>
      </c>
      <c r="AP17" s="84">
        <f t="shared" si="6"/>
        <v>162</v>
      </c>
      <c r="AQ17" s="65">
        <v>7</v>
      </c>
    </row>
    <row r="18" spans="1:43" s="12" customFormat="1" ht="33.75" customHeight="1">
      <c r="A18" s="78">
        <v>324</v>
      </c>
      <c r="B18" s="78">
        <v>324</v>
      </c>
      <c r="C18" s="82" t="s">
        <v>34</v>
      </c>
      <c r="D18" s="82" t="s">
        <v>55</v>
      </c>
      <c r="E18" s="36"/>
      <c r="F18" s="33">
        <v>0</v>
      </c>
      <c r="G18" s="58"/>
      <c r="H18" s="22">
        <v>0.5256944444444445</v>
      </c>
      <c r="I18" s="19">
        <v>0.5257291666666667</v>
      </c>
      <c r="J18" s="19">
        <v>0.5497337962962963</v>
      </c>
      <c r="K18" s="29">
        <v>0</v>
      </c>
      <c r="L18" s="39">
        <f t="shared" si="0"/>
        <v>0.02400462962962957</v>
      </c>
      <c r="M18" s="44">
        <v>9</v>
      </c>
      <c r="N18" s="46">
        <v>34</v>
      </c>
      <c r="O18" s="33">
        <v>1</v>
      </c>
      <c r="P18" s="60">
        <v>201</v>
      </c>
      <c r="Q18" s="94">
        <f t="shared" si="1"/>
        <v>0.01375000000000004</v>
      </c>
      <c r="R18" s="19">
        <v>0.5634837962962963</v>
      </c>
      <c r="S18" s="19">
        <v>0.6718171296296296</v>
      </c>
      <c r="T18" s="29">
        <v>0.4166666666666667</v>
      </c>
      <c r="U18" s="39">
        <f t="shared" si="2"/>
        <v>0.5249999999999999</v>
      </c>
      <c r="V18" s="44">
        <v>12</v>
      </c>
      <c r="W18" s="46">
        <v>19</v>
      </c>
      <c r="X18" s="33">
        <v>0</v>
      </c>
      <c r="Y18" s="87" t="s">
        <v>109</v>
      </c>
      <c r="Z18" s="22">
        <v>0.392361111111111</v>
      </c>
      <c r="AA18" s="19">
        <v>0.39239583333333333</v>
      </c>
      <c r="AB18" s="19">
        <v>0.4865162037037037</v>
      </c>
      <c r="AC18" s="29">
        <v>0</v>
      </c>
      <c r="AD18" s="39">
        <f t="shared" si="3"/>
        <v>0.09412037037037035</v>
      </c>
      <c r="AE18" s="44">
        <v>5</v>
      </c>
      <c r="AF18" s="46">
        <v>57</v>
      </c>
      <c r="AG18" s="33">
        <v>0</v>
      </c>
      <c r="AH18" s="87" t="s">
        <v>109</v>
      </c>
      <c r="AI18" s="94">
        <f t="shared" si="4"/>
        <v>0.014189814814814794</v>
      </c>
      <c r="AJ18" s="19">
        <v>0.5007060185185185</v>
      </c>
      <c r="AK18" s="19">
        <v>0.5364467592592593</v>
      </c>
      <c r="AL18" s="29">
        <v>0</v>
      </c>
      <c r="AM18" s="39">
        <f t="shared" si="5"/>
        <v>0.03574074074074085</v>
      </c>
      <c r="AN18" s="44">
        <v>6</v>
      </c>
      <c r="AO18" s="46">
        <v>51</v>
      </c>
      <c r="AP18" s="84">
        <f t="shared" si="6"/>
        <v>161</v>
      </c>
      <c r="AQ18" s="65">
        <v>8</v>
      </c>
    </row>
    <row r="19" spans="1:43" s="12" customFormat="1" ht="33.75" customHeight="1">
      <c r="A19" s="78">
        <v>307</v>
      </c>
      <c r="B19" s="78">
        <v>307</v>
      </c>
      <c r="C19" s="82" t="s">
        <v>83</v>
      </c>
      <c r="D19" s="82" t="s">
        <v>84</v>
      </c>
      <c r="E19" s="36"/>
      <c r="F19" s="33">
        <v>4</v>
      </c>
      <c r="G19" s="60" t="s">
        <v>116</v>
      </c>
      <c r="H19" s="22">
        <v>0.534027777777778</v>
      </c>
      <c r="I19" s="19">
        <v>0.5340393518518519</v>
      </c>
      <c r="J19" s="19">
        <v>0.5506828703703703</v>
      </c>
      <c r="K19" s="29">
        <v>1.6666666666666667</v>
      </c>
      <c r="L19" s="39">
        <f t="shared" si="0"/>
        <v>1.683310185185185</v>
      </c>
      <c r="M19" s="44">
        <v>14</v>
      </c>
      <c r="N19" s="46">
        <v>10</v>
      </c>
      <c r="O19" s="33">
        <v>1</v>
      </c>
      <c r="P19" s="60">
        <v>201</v>
      </c>
      <c r="Q19" s="94">
        <f t="shared" si="1"/>
        <v>0.013923611111111178</v>
      </c>
      <c r="R19" s="19">
        <v>0.5646064814814815</v>
      </c>
      <c r="S19" s="19">
        <v>0.6449768518518518</v>
      </c>
      <c r="T19" s="29">
        <v>0.4166666666666667</v>
      </c>
      <c r="U19" s="39">
        <f t="shared" si="2"/>
        <v>0.497037037037037</v>
      </c>
      <c r="V19" s="44">
        <v>9</v>
      </c>
      <c r="W19" s="46">
        <v>34</v>
      </c>
      <c r="X19" s="33">
        <v>0</v>
      </c>
      <c r="Y19" s="87"/>
      <c r="Z19" s="22">
        <v>0.39375</v>
      </c>
      <c r="AA19" s="19">
        <v>0.39373842592592595</v>
      </c>
      <c r="AB19" s="19">
        <v>0.47606481481481483</v>
      </c>
      <c r="AC19" s="29">
        <v>0</v>
      </c>
      <c r="AD19" s="39">
        <f t="shared" si="3"/>
        <v>0.08232638888888888</v>
      </c>
      <c r="AE19" s="44">
        <v>1</v>
      </c>
      <c r="AF19" s="46">
        <v>100</v>
      </c>
      <c r="AG19" s="33">
        <v>1</v>
      </c>
      <c r="AH19" s="87" t="s">
        <v>132</v>
      </c>
      <c r="AI19" s="94">
        <f t="shared" si="4"/>
        <v>0.013576388888888846</v>
      </c>
      <c r="AJ19" s="19">
        <v>0.4896412037037037</v>
      </c>
      <c r="AK19" s="19">
        <v>0.5229513888888889</v>
      </c>
      <c r="AL19" s="29">
        <v>0.4166666666666667</v>
      </c>
      <c r="AM19" s="39">
        <f t="shared" si="5"/>
        <v>0.44997685185185193</v>
      </c>
      <c r="AN19" s="44">
        <v>13</v>
      </c>
      <c r="AO19" s="46">
        <v>14</v>
      </c>
      <c r="AP19" s="84">
        <f t="shared" si="6"/>
        <v>158</v>
      </c>
      <c r="AQ19" s="65">
        <v>9</v>
      </c>
    </row>
    <row r="20" spans="1:43" s="12" customFormat="1" ht="33.75" customHeight="1">
      <c r="A20" s="78">
        <v>327</v>
      </c>
      <c r="B20" s="78">
        <v>327</v>
      </c>
      <c r="C20" s="82" t="s">
        <v>65</v>
      </c>
      <c r="D20" s="82" t="s">
        <v>66</v>
      </c>
      <c r="E20" s="36"/>
      <c r="F20" s="33">
        <v>0</v>
      </c>
      <c r="G20" s="58"/>
      <c r="H20" s="22">
        <v>0.529861111111111</v>
      </c>
      <c r="I20" s="19">
        <v>0.5299305555555556</v>
      </c>
      <c r="J20" s="19">
        <v>0.5494444444444445</v>
      </c>
      <c r="K20" s="29">
        <v>0</v>
      </c>
      <c r="L20" s="39">
        <f t="shared" si="0"/>
        <v>0.01951388888888894</v>
      </c>
      <c r="M20" s="44">
        <v>6</v>
      </c>
      <c r="N20" s="46">
        <v>51</v>
      </c>
      <c r="O20" s="33">
        <v>1</v>
      </c>
      <c r="P20" s="60">
        <v>201</v>
      </c>
      <c r="Q20" s="94">
        <f t="shared" si="1"/>
        <v>0.013761574074073968</v>
      </c>
      <c r="R20" s="19">
        <v>0.5632060185185185</v>
      </c>
      <c r="S20" s="19">
        <v>0.6521527777777778</v>
      </c>
      <c r="T20" s="29">
        <v>0.4166666666666667</v>
      </c>
      <c r="U20" s="39">
        <f t="shared" si="2"/>
        <v>0.505613425925926</v>
      </c>
      <c r="V20" s="44">
        <v>10</v>
      </c>
      <c r="W20" s="46">
        <v>29</v>
      </c>
      <c r="X20" s="33">
        <v>0</v>
      </c>
      <c r="Y20" s="87"/>
      <c r="Z20" s="22">
        <v>0.389583333333333</v>
      </c>
      <c r="AA20" s="19">
        <v>0.38968749999999996</v>
      </c>
      <c r="AB20" s="19">
        <v>0.4982986111111111</v>
      </c>
      <c r="AC20" s="29">
        <v>0</v>
      </c>
      <c r="AD20" s="39">
        <f t="shared" si="3"/>
        <v>0.10861111111111116</v>
      </c>
      <c r="AE20" s="44">
        <v>10</v>
      </c>
      <c r="AF20" s="46">
        <v>29</v>
      </c>
      <c r="AG20" s="33">
        <v>0</v>
      </c>
      <c r="AH20" s="87"/>
      <c r="AI20" s="94">
        <f t="shared" si="4"/>
        <v>0.01395833333333335</v>
      </c>
      <c r="AJ20" s="19">
        <v>0.5122569444444445</v>
      </c>
      <c r="AK20" s="19">
        <v>0.5488425925925926</v>
      </c>
      <c r="AL20" s="29">
        <v>0</v>
      </c>
      <c r="AM20" s="39">
        <f t="shared" si="5"/>
        <v>0.03658564814814813</v>
      </c>
      <c r="AN20" s="44">
        <v>7</v>
      </c>
      <c r="AO20" s="46">
        <v>45</v>
      </c>
      <c r="AP20" s="84">
        <f t="shared" si="6"/>
        <v>154</v>
      </c>
      <c r="AQ20" s="65">
        <v>10</v>
      </c>
    </row>
    <row r="21" spans="1:43" s="12" customFormat="1" ht="33.75" customHeight="1">
      <c r="A21" s="78">
        <v>316</v>
      </c>
      <c r="B21" s="78">
        <v>316</v>
      </c>
      <c r="C21" s="82" t="s">
        <v>43</v>
      </c>
      <c r="D21" s="82" t="s">
        <v>35</v>
      </c>
      <c r="E21" s="36"/>
      <c r="F21" s="33">
        <v>0</v>
      </c>
      <c r="G21" s="63"/>
      <c r="H21" s="22">
        <v>0.539583333333333</v>
      </c>
      <c r="I21" s="19">
        <v>0.5395949074074075</v>
      </c>
      <c r="J21" s="19">
        <v>0.5591087962962963</v>
      </c>
      <c r="K21" s="29">
        <v>0</v>
      </c>
      <c r="L21" s="39">
        <f t="shared" si="0"/>
        <v>0.01951388888888883</v>
      </c>
      <c r="M21" s="44">
        <v>5</v>
      </c>
      <c r="N21" s="46">
        <v>57</v>
      </c>
      <c r="O21" s="33">
        <v>1</v>
      </c>
      <c r="P21" s="60">
        <v>211</v>
      </c>
      <c r="Q21" s="94">
        <f t="shared" si="1"/>
        <v>0.013113425925925903</v>
      </c>
      <c r="R21" s="19">
        <v>0.5722222222222222</v>
      </c>
      <c r="S21" s="19">
        <v>0.6638657407407408</v>
      </c>
      <c r="T21" s="29">
        <v>0.4182175925925926</v>
      </c>
      <c r="U21" s="39">
        <f t="shared" si="2"/>
        <v>0.5098611111111112</v>
      </c>
      <c r="V21" s="44">
        <v>11</v>
      </c>
      <c r="W21" s="46">
        <v>24</v>
      </c>
      <c r="X21" s="33">
        <v>0</v>
      </c>
      <c r="Y21" s="87"/>
      <c r="Z21" s="22">
        <v>0.388194444444444</v>
      </c>
      <c r="AA21" s="19">
        <v>0.3882175925925926</v>
      </c>
      <c r="AB21" s="19">
        <v>0.49504629629629626</v>
      </c>
      <c r="AC21" s="29">
        <v>0</v>
      </c>
      <c r="AD21" s="39">
        <f t="shared" si="3"/>
        <v>0.10682870370370368</v>
      </c>
      <c r="AE21" s="44">
        <v>9</v>
      </c>
      <c r="AF21" s="46">
        <v>34</v>
      </c>
      <c r="AG21" s="33">
        <v>0</v>
      </c>
      <c r="AH21" s="87"/>
      <c r="AI21" s="94">
        <f t="shared" si="4"/>
        <v>0.014016203703703711</v>
      </c>
      <c r="AJ21" s="19">
        <v>0.5090625</v>
      </c>
      <c r="AK21" s="19">
        <v>0.5642824074074074</v>
      </c>
      <c r="AL21" s="29">
        <v>0</v>
      </c>
      <c r="AM21" s="39">
        <f t="shared" si="5"/>
        <v>0.055219907407407454</v>
      </c>
      <c r="AN21" s="44">
        <v>11</v>
      </c>
      <c r="AO21" s="46">
        <v>24</v>
      </c>
      <c r="AP21" s="84">
        <f t="shared" si="6"/>
        <v>139</v>
      </c>
      <c r="AQ21" s="65">
        <v>11</v>
      </c>
    </row>
    <row r="22" spans="1:43" s="12" customFormat="1" ht="33.75" customHeight="1">
      <c r="A22" s="78">
        <v>321</v>
      </c>
      <c r="B22" s="78">
        <v>321</v>
      </c>
      <c r="C22" s="82" t="s">
        <v>79</v>
      </c>
      <c r="D22" s="82" t="s">
        <v>80</v>
      </c>
      <c r="E22" s="36"/>
      <c r="F22" s="33">
        <v>1</v>
      </c>
      <c r="G22" s="63">
        <v>107</v>
      </c>
      <c r="H22" s="22">
        <v>0.535416666666667</v>
      </c>
      <c r="I22" s="19">
        <v>0.536261574074074</v>
      </c>
      <c r="J22" s="19">
        <v>0.5551736111111111</v>
      </c>
      <c r="K22" s="29">
        <v>0.4184722222222222</v>
      </c>
      <c r="L22" s="39">
        <f t="shared" si="0"/>
        <v>0.4373842592592592</v>
      </c>
      <c r="M22" s="44">
        <v>13</v>
      </c>
      <c r="N22" s="46">
        <v>14</v>
      </c>
      <c r="O22" s="33">
        <v>4</v>
      </c>
      <c r="P22" s="60" t="s">
        <v>118</v>
      </c>
      <c r="Q22" s="94">
        <f t="shared" si="1"/>
        <v>0.011701388888888942</v>
      </c>
      <c r="R22" s="19">
        <v>0.566875</v>
      </c>
      <c r="S22" s="19">
        <v>0.6522337962962963</v>
      </c>
      <c r="T22" s="29">
        <v>1.6710416666666665</v>
      </c>
      <c r="U22" s="39">
        <f t="shared" si="2"/>
        <v>1.7564004629629628</v>
      </c>
      <c r="V22" s="44">
        <v>13</v>
      </c>
      <c r="W22" s="46">
        <v>14</v>
      </c>
      <c r="X22" s="33">
        <v>0</v>
      </c>
      <c r="Y22" s="87"/>
      <c r="Z22" s="22">
        <v>0.396527777777778</v>
      </c>
      <c r="AA22" s="19">
        <v>0.3965856481481482</v>
      </c>
      <c r="AB22" s="19">
        <v>0.510613425925926</v>
      </c>
      <c r="AC22" s="29">
        <v>0</v>
      </c>
      <c r="AD22" s="39">
        <f t="shared" si="3"/>
        <v>0.11402777777777778</v>
      </c>
      <c r="AE22" s="44">
        <v>11</v>
      </c>
      <c r="AF22" s="46">
        <v>24</v>
      </c>
      <c r="AG22" s="33">
        <v>0</v>
      </c>
      <c r="AH22" s="87"/>
      <c r="AI22" s="94">
        <f t="shared" si="4"/>
        <v>0.013715277777777812</v>
      </c>
      <c r="AJ22" s="19">
        <v>0.5243287037037038</v>
      </c>
      <c r="AK22" s="19">
        <v>0.5551851851851851</v>
      </c>
      <c r="AL22" s="29">
        <v>0</v>
      </c>
      <c r="AM22" s="39">
        <f t="shared" si="5"/>
        <v>0.030856481481481346</v>
      </c>
      <c r="AN22" s="44">
        <v>2</v>
      </c>
      <c r="AO22" s="46">
        <v>85</v>
      </c>
      <c r="AP22" s="84">
        <f t="shared" si="6"/>
        <v>137</v>
      </c>
      <c r="AQ22" s="65">
        <v>12</v>
      </c>
    </row>
    <row r="23" spans="1:43" s="12" customFormat="1" ht="33.75" customHeight="1">
      <c r="A23" s="78">
        <v>315</v>
      </c>
      <c r="B23" s="78">
        <v>315</v>
      </c>
      <c r="C23" s="82" t="s">
        <v>36</v>
      </c>
      <c r="D23" s="82" t="s">
        <v>44</v>
      </c>
      <c r="E23" s="36"/>
      <c r="F23" s="33">
        <v>0</v>
      </c>
      <c r="G23" s="58"/>
      <c r="H23" s="22">
        <v>0.528472222222222</v>
      </c>
      <c r="I23" s="19">
        <v>0.5284027777777778</v>
      </c>
      <c r="J23" s="19">
        <v>0.5527777777777778</v>
      </c>
      <c r="K23" s="29">
        <v>0</v>
      </c>
      <c r="L23" s="39">
        <f t="shared" si="0"/>
        <v>0.024375000000000036</v>
      </c>
      <c r="M23" s="44">
        <v>10</v>
      </c>
      <c r="N23" s="46">
        <v>29</v>
      </c>
      <c r="O23" s="33">
        <v>7</v>
      </c>
      <c r="P23" s="60" t="s">
        <v>115</v>
      </c>
      <c r="Q23" s="94">
        <f t="shared" si="1"/>
        <v>0.013819444444444384</v>
      </c>
      <c r="R23" s="19">
        <v>0.5665972222222222</v>
      </c>
      <c r="S23" s="19">
        <v>0.7399421296296297</v>
      </c>
      <c r="T23" s="29">
        <v>2.9166666666666665</v>
      </c>
      <c r="U23" s="39">
        <f t="shared" si="2"/>
        <v>3.090011574074074</v>
      </c>
      <c r="V23" s="44">
        <v>14</v>
      </c>
      <c r="W23" s="46">
        <v>10</v>
      </c>
      <c r="X23" s="33">
        <v>0</v>
      </c>
      <c r="Y23" s="87" t="s">
        <v>109</v>
      </c>
      <c r="Z23" s="22">
        <v>0.395138888888889</v>
      </c>
      <c r="AA23" s="19">
        <v>0.395162037037037</v>
      </c>
      <c r="AB23" s="19">
        <v>0.49835648148148143</v>
      </c>
      <c r="AC23" s="29">
        <v>0</v>
      </c>
      <c r="AD23" s="39">
        <f t="shared" si="3"/>
        <v>0.10319444444444442</v>
      </c>
      <c r="AE23" s="44">
        <v>8</v>
      </c>
      <c r="AF23" s="46">
        <v>39</v>
      </c>
      <c r="AG23" s="33">
        <v>0</v>
      </c>
      <c r="AH23" s="87" t="s">
        <v>109</v>
      </c>
      <c r="AI23" s="94">
        <f t="shared" si="4"/>
        <v>0.013587962962962996</v>
      </c>
      <c r="AJ23" s="19">
        <v>0.5119444444444444</v>
      </c>
      <c r="AK23" s="19">
        <v>0.5466666666666666</v>
      </c>
      <c r="AL23" s="29">
        <v>0</v>
      </c>
      <c r="AM23" s="39">
        <f t="shared" si="5"/>
        <v>0.03472222222222221</v>
      </c>
      <c r="AN23" s="44">
        <v>5</v>
      </c>
      <c r="AO23" s="46">
        <v>57</v>
      </c>
      <c r="AP23" s="84">
        <f t="shared" si="6"/>
        <v>135</v>
      </c>
      <c r="AQ23" s="65">
        <v>13</v>
      </c>
    </row>
    <row r="24" spans="1:43" s="12" customFormat="1" ht="33.75" customHeight="1">
      <c r="A24" s="78">
        <v>326</v>
      </c>
      <c r="B24" s="78">
        <v>326</v>
      </c>
      <c r="C24" s="82" t="s">
        <v>81</v>
      </c>
      <c r="D24" s="82" t="s">
        <v>82</v>
      </c>
      <c r="E24" s="36"/>
      <c r="F24" s="33">
        <v>0</v>
      </c>
      <c r="G24" s="58"/>
      <c r="H24" s="22">
        <v>0.538194444444444</v>
      </c>
      <c r="I24" s="19">
        <v>0.5378472222222223</v>
      </c>
      <c r="J24" s="19">
        <v>0.5610879629629629</v>
      </c>
      <c r="K24" s="29">
        <v>0</v>
      </c>
      <c r="L24" s="39">
        <f t="shared" si="0"/>
        <v>0.023240740740740673</v>
      </c>
      <c r="M24" s="44">
        <v>7</v>
      </c>
      <c r="N24" s="46">
        <v>45</v>
      </c>
      <c r="O24" s="33">
        <v>0</v>
      </c>
      <c r="P24" s="60"/>
      <c r="Q24" s="94">
        <f t="shared" si="1"/>
        <v>0.012847222222222232</v>
      </c>
      <c r="R24" s="19">
        <v>0.5739351851851852</v>
      </c>
      <c r="S24" s="19">
        <v>0.7045601851851853</v>
      </c>
      <c r="T24" s="29">
        <v>0.0020833333333333333</v>
      </c>
      <c r="U24" s="39">
        <f t="shared" si="2"/>
        <v>0.13270833333333343</v>
      </c>
      <c r="V24" s="44">
        <v>6</v>
      </c>
      <c r="W24" s="46">
        <v>51</v>
      </c>
      <c r="X24" s="33"/>
      <c r="Y24" s="87"/>
      <c r="Z24" s="22">
        <v>0.385416666666667</v>
      </c>
      <c r="AA24" s="19"/>
      <c r="AB24" s="19"/>
      <c r="AC24" s="29"/>
      <c r="AD24" s="39" t="s">
        <v>137</v>
      </c>
      <c r="AE24" s="44"/>
      <c r="AF24" s="46"/>
      <c r="AG24" s="33" t="s">
        <v>102</v>
      </c>
      <c r="AH24" s="87"/>
      <c r="AI24" s="94"/>
      <c r="AJ24" s="19"/>
      <c r="AK24" s="19" t="s">
        <v>110</v>
      </c>
      <c r="AL24" s="29"/>
      <c r="AM24" s="39" t="s">
        <v>111</v>
      </c>
      <c r="AN24" s="44"/>
      <c r="AO24" s="46"/>
      <c r="AP24" s="84">
        <f t="shared" si="6"/>
        <v>96</v>
      </c>
      <c r="AQ24" s="65">
        <v>14</v>
      </c>
    </row>
    <row r="25" ht="15" customHeight="1"/>
    <row r="26" ht="15" customHeight="1" thickBot="1"/>
    <row r="27" spans="1:41" ht="30.75" thickBot="1">
      <c r="A27" s="23" t="s">
        <v>124</v>
      </c>
      <c r="B27" s="23"/>
      <c r="C27" s="5"/>
      <c r="D27" s="4"/>
      <c r="E27" s="34"/>
      <c r="F27" s="117" t="s">
        <v>41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 t="s">
        <v>42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</row>
    <row r="28" spans="3:42" s="12" customFormat="1" ht="33" customHeight="1" thickBot="1">
      <c r="C28" s="13"/>
      <c r="D28" s="13"/>
      <c r="E28" s="13"/>
      <c r="F28" s="107" t="s">
        <v>108</v>
      </c>
      <c r="G28" s="109"/>
      <c r="H28" s="107" t="s">
        <v>70</v>
      </c>
      <c r="I28" s="108"/>
      <c r="J28" s="108"/>
      <c r="K28" s="108"/>
      <c r="L28" s="108"/>
      <c r="M28" s="114"/>
      <c r="N28" s="115"/>
      <c r="O28" s="116" t="s">
        <v>107</v>
      </c>
      <c r="P28" s="114"/>
      <c r="Q28" s="107" t="s">
        <v>71</v>
      </c>
      <c r="R28" s="108"/>
      <c r="S28" s="108"/>
      <c r="T28" s="108"/>
      <c r="U28" s="108"/>
      <c r="V28" s="108"/>
      <c r="W28" s="109"/>
      <c r="X28" s="107" t="s">
        <v>130</v>
      </c>
      <c r="Y28" s="109"/>
      <c r="Z28" s="107" t="s">
        <v>72</v>
      </c>
      <c r="AA28" s="108"/>
      <c r="AB28" s="108"/>
      <c r="AC28" s="108"/>
      <c r="AD28" s="108"/>
      <c r="AE28" s="108"/>
      <c r="AF28" s="109"/>
      <c r="AG28" s="120" t="s">
        <v>131</v>
      </c>
      <c r="AH28" s="111"/>
      <c r="AI28" s="107" t="s">
        <v>73</v>
      </c>
      <c r="AJ28" s="108"/>
      <c r="AK28" s="108"/>
      <c r="AL28" s="108"/>
      <c r="AM28" s="108"/>
      <c r="AN28" s="110"/>
      <c r="AO28" s="111"/>
      <c r="AP28" s="14"/>
    </row>
    <row r="29" spans="1:43" s="17" customFormat="1" ht="48.75" customHeight="1" thickBot="1">
      <c r="A29" s="112" t="s">
        <v>10</v>
      </c>
      <c r="B29" s="113"/>
      <c r="C29" s="61" t="s">
        <v>11</v>
      </c>
      <c r="D29" s="62" t="s">
        <v>12</v>
      </c>
      <c r="E29" s="35"/>
      <c r="F29" s="27" t="s">
        <v>21</v>
      </c>
      <c r="G29" s="90" t="s">
        <v>23</v>
      </c>
      <c r="H29" s="26" t="s">
        <v>18</v>
      </c>
      <c r="I29" s="15" t="s">
        <v>13</v>
      </c>
      <c r="J29" s="15" t="s">
        <v>14</v>
      </c>
      <c r="K29" s="16" t="s">
        <v>15</v>
      </c>
      <c r="L29" s="40" t="s">
        <v>16</v>
      </c>
      <c r="M29" s="24" t="s">
        <v>0</v>
      </c>
      <c r="N29" s="25" t="s">
        <v>19</v>
      </c>
      <c r="O29" s="27" t="s">
        <v>21</v>
      </c>
      <c r="P29" s="42" t="s">
        <v>23</v>
      </c>
      <c r="Q29" s="92" t="s">
        <v>17</v>
      </c>
      <c r="R29" s="15" t="s">
        <v>13</v>
      </c>
      <c r="S29" s="15" t="s">
        <v>14</v>
      </c>
      <c r="T29" s="16" t="s">
        <v>15</v>
      </c>
      <c r="U29" s="37" t="s">
        <v>16</v>
      </c>
      <c r="V29" s="24" t="s">
        <v>0</v>
      </c>
      <c r="W29" s="25" t="s">
        <v>19</v>
      </c>
      <c r="X29" s="27" t="s">
        <v>21</v>
      </c>
      <c r="Y29" s="42" t="s">
        <v>23</v>
      </c>
      <c r="Z29" s="26" t="s">
        <v>18</v>
      </c>
      <c r="AA29" s="15" t="s">
        <v>13</v>
      </c>
      <c r="AB29" s="15" t="s">
        <v>14</v>
      </c>
      <c r="AC29" s="16" t="s">
        <v>15</v>
      </c>
      <c r="AD29" s="37" t="s">
        <v>16</v>
      </c>
      <c r="AE29" s="24" t="s">
        <v>0</v>
      </c>
      <c r="AF29" s="25" t="s">
        <v>19</v>
      </c>
      <c r="AG29" s="27" t="s">
        <v>21</v>
      </c>
      <c r="AH29" s="42" t="s">
        <v>23</v>
      </c>
      <c r="AI29" s="92" t="s">
        <v>17</v>
      </c>
      <c r="AJ29" s="15" t="s">
        <v>13</v>
      </c>
      <c r="AK29" s="15" t="s">
        <v>14</v>
      </c>
      <c r="AL29" s="16" t="s">
        <v>15</v>
      </c>
      <c r="AM29" s="37" t="s">
        <v>16</v>
      </c>
      <c r="AN29" s="76" t="s">
        <v>0</v>
      </c>
      <c r="AO29" s="77" t="s">
        <v>19</v>
      </c>
      <c r="AP29" s="86" t="s">
        <v>20</v>
      </c>
      <c r="AQ29" s="85" t="s">
        <v>0</v>
      </c>
    </row>
    <row r="30" spans="1:43" s="12" customFormat="1" ht="42.75" customHeight="1">
      <c r="A30" s="79">
        <v>427</v>
      </c>
      <c r="B30" s="79">
        <v>427</v>
      </c>
      <c r="C30" s="81" t="s">
        <v>38</v>
      </c>
      <c r="D30" s="81" t="s">
        <v>33</v>
      </c>
      <c r="E30" s="36"/>
      <c r="F30" s="41">
        <v>0</v>
      </c>
      <c r="G30" s="71"/>
      <c r="H30" s="21">
        <v>0.5208333333333334</v>
      </c>
      <c r="I30" s="18">
        <v>0.5208564814814814</v>
      </c>
      <c r="J30" s="18">
        <v>0.5376273148148148</v>
      </c>
      <c r="K30" s="28">
        <v>0</v>
      </c>
      <c r="L30" s="38">
        <f>J30-I30+K30</f>
        <v>0.0167708333333334</v>
      </c>
      <c r="M30" s="43"/>
      <c r="N30" s="45"/>
      <c r="O30" s="41">
        <v>13</v>
      </c>
      <c r="P30" s="99" t="s">
        <v>119</v>
      </c>
      <c r="Q30" s="93">
        <f>R30-J30</f>
        <v>0.013946759259259256</v>
      </c>
      <c r="R30" s="18">
        <v>0.5515740740740741</v>
      </c>
      <c r="S30" s="18">
        <v>0.6592939814814814</v>
      </c>
      <c r="T30" s="28">
        <v>5.416666666666667</v>
      </c>
      <c r="U30" s="38">
        <f>S30-R30+T30</f>
        <v>5.524386574074074</v>
      </c>
      <c r="V30" s="43"/>
      <c r="W30" s="45"/>
      <c r="X30" s="41">
        <v>6</v>
      </c>
      <c r="Y30" s="105" t="s">
        <v>134</v>
      </c>
      <c r="Z30" s="21">
        <v>0.375</v>
      </c>
      <c r="AA30" s="18">
        <v>0.37501157407407404</v>
      </c>
      <c r="AB30" s="18">
        <v>0.5199074074074074</v>
      </c>
      <c r="AC30" s="28">
        <v>2.5</v>
      </c>
      <c r="AD30" s="38">
        <f>AB30-AA30+AC30</f>
        <v>2.6448958333333334</v>
      </c>
      <c r="AE30" s="43"/>
      <c r="AF30" s="45"/>
      <c r="AG30" s="41">
        <v>13</v>
      </c>
      <c r="AH30" s="103" t="s">
        <v>135</v>
      </c>
      <c r="AI30" s="93">
        <f>AJ30-AB30</f>
        <v>0.003981481481481586</v>
      </c>
      <c r="AJ30" s="18">
        <v>0.523888888888889</v>
      </c>
      <c r="AK30" s="18">
        <v>0.5443518518518519</v>
      </c>
      <c r="AL30" s="28">
        <v>5.43712962962963</v>
      </c>
      <c r="AM30" s="38">
        <f>AK30-AJ30+AL30</f>
        <v>5.457592592592593</v>
      </c>
      <c r="AN30" s="88"/>
      <c r="AO30" s="45"/>
      <c r="AP30" s="84">
        <f>SUM(N30,W30,AF30,AO30)</f>
        <v>0</v>
      </c>
      <c r="AQ30" s="64"/>
    </row>
    <row r="32" spans="1:34" s="6" customFormat="1" ht="18.75">
      <c r="A32" s="66" t="s">
        <v>52</v>
      </c>
      <c r="B32" s="66"/>
      <c r="C32" s="66"/>
      <c r="D32" s="66"/>
      <c r="F32" s="57"/>
      <c r="K32" s="67"/>
      <c r="L32" s="68"/>
      <c r="M32" s="68"/>
      <c r="N32" s="69"/>
      <c r="O32" s="69"/>
      <c r="P32" s="57"/>
      <c r="X32" s="70"/>
      <c r="AB32" s="69"/>
      <c r="AC32" s="57"/>
      <c r="AH32" s="70"/>
    </row>
    <row r="33" spans="1:29" s="6" customFormat="1" ht="18.75">
      <c r="A33" s="66" t="s">
        <v>24</v>
      </c>
      <c r="B33" s="66"/>
      <c r="D33" s="66"/>
      <c r="F33" s="57"/>
      <c r="O33" s="70"/>
      <c r="P33" s="57"/>
      <c r="AB33" s="70"/>
      <c r="AC33" s="57"/>
    </row>
  </sheetData>
  <sheetProtection/>
  <mergeCells count="25">
    <mergeCell ref="Q9:W9"/>
    <mergeCell ref="X9:Y9"/>
    <mergeCell ref="Z9:AF9"/>
    <mergeCell ref="X28:Y28"/>
    <mergeCell ref="Q28:W28"/>
    <mergeCell ref="AG28:AH28"/>
    <mergeCell ref="A10:B10"/>
    <mergeCell ref="A29:B29"/>
    <mergeCell ref="AI9:AM9"/>
    <mergeCell ref="AI28:AM28"/>
    <mergeCell ref="AN9:AO9"/>
    <mergeCell ref="F27:W27"/>
    <mergeCell ref="X27:AO27"/>
    <mergeCell ref="F28:G28"/>
    <mergeCell ref="H28:N28"/>
    <mergeCell ref="AN28:AO28"/>
    <mergeCell ref="A4:D4"/>
    <mergeCell ref="F8:W8"/>
    <mergeCell ref="X8:AO8"/>
    <mergeCell ref="F9:G9"/>
    <mergeCell ref="H9:N9"/>
    <mergeCell ref="O9:P9"/>
    <mergeCell ref="AG9:AH9"/>
    <mergeCell ref="O28:P28"/>
    <mergeCell ref="Z28:AF28"/>
  </mergeCells>
  <printOptions/>
  <pageMargins left="0.1968503937007874" right="0.1968503937007874" top="0.1968503937007874" bottom="0.1968503937007874" header="0.1968503937007874" footer="0.5511811023622047"/>
  <pageSetup fitToWidth="2" fitToHeight="1" orientation="landscape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zoomScale="50" zoomScaleNormal="50" zoomScaleSheetLayoutView="50" zoomScalePageLayoutView="50" workbookViewId="0" topLeftCell="A2">
      <selection activeCell="A2" sqref="A1:IV16384"/>
    </sheetView>
  </sheetViews>
  <sheetFormatPr defaultColWidth="9.00390625" defaultRowHeight="12.75"/>
  <cols>
    <col min="1" max="1" width="15.00390625" style="7" bestFit="1" customWidth="1"/>
    <col min="2" max="3" width="9.00390625" style="7" customWidth="1"/>
    <col min="4" max="4" width="41.00390625" style="8" customWidth="1"/>
    <col min="5" max="5" width="37.00390625" style="8" customWidth="1"/>
    <col min="6" max="6" width="1.37890625" style="8" customWidth="1"/>
    <col min="7" max="7" width="11.875" style="75" customWidth="1"/>
    <col min="8" max="8" width="11.625" style="7" customWidth="1"/>
    <col min="9" max="9" width="10.00390625" style="7" customWidth="1"/>
    <col min="10" max="10" width="12.75390625" style="7" customWidth="1"/>
    <col min="11" max="11" width="15.00390625" style="7" customWidth="1"/>
    <col min="12" max="12" width="15.75390625" style="7" customWidth="1"/>
    <col min="13" max="13" width="15.125" style="7" customWidth="1"/>
    <col min="14" max="14" width="12.125" style="7" customWidth="1"/>
    <col min="15" max="15" width="12.25390625" style="7" customWidth="1"/>
    <col min="16" max="16" width="12.125" style="75" customWidth="1"/>
    <col min="17" max="17" width="17.25390625" style="7" customWidth="1"/>
    <col min="18" max="18" width="12.875" style="7" customWidth="1"/>
    <col min="19" max="19" width="12.75390625" style="7" customWidth="1"/>
    <col min="20" max="20" width="14.625" style="7" customWidth="1"/>
    <col min="21" max="22" width="14.75390625" style="7" customWidth="1"/>
    <col min="23" max="24" width="12.25390625" style="7" customWidth="1"/>
    <col min="25" max="25" width="12.125" style="7" customWidth="1"/>
    <col min="26" max="26" width="12.125" style="75" customWidth="1"/>
    <col min="27" max="27" width="10.00390625" style="7" customWidth="1"/>
    <col min="28" max="28" width="12.875" style="7" customWidth="1"/>
    <col min="29" max="29" width="16.375" style="7" customWidth="1"/>
    <col min="30" max="30" width="14.625" style="7" customWidth="1"/>
    <col min="31" max="32" width="14.75390625" style="7" customWidth="1"/>
    <col min="33" max="35" width="12.25390625" style="7" customWidth="1"/>
    <col min="36" max="36" width="12.875" style="7" customWidth="1"/>
    <col min="37" max="37" width="12.75390625" style="7" customWidth="1"/>
    <col min="38" max="38" width="14.625" style="7" customWidth="1"/>
    <col min="39" max="40" width="14.75390625" style="7" customWidth="1"/>
    <col min="41" max="41" width="12.875" style="7" customWidth="1"/>
    <col min="42" max="42" width="15.375" style="7" customWidth="1"/>
    <col min="43" max="43" width="12.875" style="7" customWidth="1"/>
    <col min="44" max="44" width="14.625" style="7" customWidth="1"/>
    <col min="45" max="45" width="13.00390625" style="7" bestFit="1" customWidth="1"/>
    <col min="46" max="46" width="15.00390625" style="7" customWidth="1"/>
    <col min="47" max="47" width="10.625" style="7" customWidth="1"/>
    <col min="48" max="16384" width="9.125" style="7" customWidth="1"/>
  </cols>
  <sheetData>
    <row r="1" spans="2:40" ht="60" customHeight="1">
      <c r="B1" s="2"/>
      <c r="C1" s="2"/>
      <c r="D1" s="3"/>
      <c r="E1" s="1"/>
      <c r="F1" s="47"/>
      <c r="G1" s="2"/>
      <c r="H1" s="2"/>
      <c r="I1" s="32"/>
      <c r="U1" s="10"/>
      <c r="W1" s="9"/>
      <c r="Y1" s="75"/>
      <c r="Z1" s="7"/>
      <c r="AA1" s="32"/>
      <c r="AG1" s="75"/>
      <c r="AL1" s="10"/>
      <c r="AN1" s="9"/>
    </row>
    <row r="2" spans="2:38" ht="30">
      <c r="B2" s="2"/>
      <c r="C2" s="2"/>
      <c r="D2" s="3"/>
      <c r="E2" s="1"/>
      <c r="F2" s="47"/>
      <c r="G2" s="2"/>
      <c r="H2" s="2"/>
      <c r="U2" s="11"/>
      <c r="Y2" s="75"/>
      <c r="Z2" s="7"/>
      <c r="AG2" s="75"/>
      <c r="AL2" s="11"/>
    </row>
    <row r="3" spans="2:44" ht="30">
      <c r="B3" s="2"/>
      <c r="C3" s="2"/>
      <c r="D3" s="3"/>
      <c r="E3" s="1"/>
      <c r="F3" s="48"/>
      <c r="G3" s="2"/>
      <c r="H3" s="2"/>
      <c r="T3" s="11"/>
      <c r="U3" s="11"/>
      <c r="Y3" s="75"/>
      <c r="Z3" s="7"/>
      <c r="AG3" s="75"/>
      <c r="AK3" s="11"/>
      <c r="AL3" s="11"/>
      <c r="AR3" s="91" t="s">
        <v>7</v>
      </c>
    </row>
    <row r="4" spans="2:44" ht="33.75">
      <c r="B4" s="106" t="s">
        <v>25</v>
      </c>
      <c r="C4" s="106"/>
      <c r="D4" s="106"/>
      <c r="E4" s="106"/>
      <c r="F4" s="72"/>
      <c r="G4" s="73"/>
      <c r="H4" s="72"/>
      <c r="Q4" s="59"/>
      <c r="T4" s="11"/>
      <c r="U4" s="11"/>
      <c r="Y4" s="75"/>
      <c r="Z4" s="59"/>
      <c r="AG4" s="75"/>
      <c r="AH4" s="59"/>
      <c r="AK4" s="11"/>
      <c r="AL4" s="11"/>
      <c r="AO4" s="20"/>
      <c r="AR4" s="91" t="s">
        <v>9</v>
      </c>
    </row>
    <row r="5" spans="2:41" s="51" customFormat="1" ht="45">
      <c r="B5" s="55" t="s">
        <v>74</v>
      </c>
      <c r="C5" s="55"/>
      <c r="D5" s="49"/>
      <c r="E5" s="56" t="s">
        <v>75</v>
      </c>
      <c r="F5" s="50"/>
      <c r="G5" s="49"/>
      <c r="M5" s="52" t="s">
        <v>22</v>
      </c>
      <c r="U5" s="53"/>
      <c r="Y5" s="75"/>
      <c r="AD5" s="52" t="s">
        <v>22</v>
      </c>
      <c r="AL5" s="53"/>
      <c r="AO5" s="20"/>
    </row>
    <row r="6" spans="2:33" ht="30">
      <c r="B6" s="30"/>
      <c r="C6" s="30"/>
      <c r="D6" s="4"/>
      <c r="E6" s="54" t="s">
        <v>76</v>
      </c>
      <c r="F6" s="34"/>
      <c r="G6" s="74"/>
      <c r="H6" s="6"/>
      <c r="I6" s="31"/>
      <c r="M6" s="11" t="s">
        <v>8</v>
      </c>
      <c r="Y6" s="75"/>
      <c r="Z6" s="7"/>
      <c r="AA6" s="31"/>
      <c r="AD6" s="11" t="s">
        <v>8</v>
      </c>
      <c r="AG6" s="75"/>
    </row>
    <row r="7" spans="2:27" ht="9.75" customHeight="1" thickBot="1">
      <c r="B7" s="30"/>
      <c r="C7" s="30"/>
      <c r="D7" s="4"/>
      <c r="E7" s="54"/>
      <c r="F7" s="34"/>
      <c r="G7" s="74"/>
      <c r="H7" s="6"/>
      <c r="I7" s="31"/>
      <c r="Q7" s="11"/>
      <c r="Y7" s="75"/>
      <c r="Z7" s="11"/>
      <c r="AA7" s="31"/>
    </row>
    <row r="8" spans="2:42" ht="30.75" thickBot="1">
      <c r="B8" s="23" t="s">
        <v>124</v>
      </c>
      <c r="C8" s="23"/>
      <c r="D8" s="5"/>
      <c r="E8" s="4"/>
      <c r="F8" s="34"/>
      <c r="G8" s="117" t="s">
        <v>41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 t="s">
        <v>42</v>
      </c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</row>
    <row r="9" spans="4:43" s="12" customFormat="1" ht="33" customHeight="1" thickBot="1">
      <c r="D9" s="13"/>
      <c r="E9" s="13"/>
      <c r="F9" s="13"/>
      <c r="G9" s="107" t="s">
        <v>108</v>
      </c>
      <c r="H9" s="109"/>
      <c r="I9" s="107" t="s">
        <v>70</v>
      </c>
      <c r="J9" s="108"/>
      <c r="K9" s="108"/>
      <c r="L9" s="108"/>
      <c r="M9" s="108"/>
      <c r="N9" s="114"/>
      <c r="O9" s="115"/>
      <c r="P9" s="116" t="s">
        <v>107</v>
      </c>
      <c r="Q9" s="114"/>
      <c r="R9" s="107" t="s">
        <v>71</v>
      </c>
      <c r="S9" s="108"/>
      <c r="T9" s="108"/>
      <c r="U9" s="108"/>
      <c r="V9" s="108"/>
      <c r="W9" s="108"/>
      <c r="X9" s="109"/>
      <c r="Y9" s="107" t="s">
        <v>130</v>
      </c>
      <c r="Z9" s="109"/>
      <c r="AA9" s="107" t="s">
        <v>72</v>
      </c>
      <c r="AB9" s="108"/>
      <c r="AC9" s="108"/>
      <c r="AD9" s="108"/>
      <c r="AE9" s="108"/>
      <c r="AF9" s="108"/>
      <c r="AG9" s="109"/>
      <c r="AH9" s="120" t="s">
        <v>131</v>
      </c>
      <c r="AI9" s="111"/>
      <c r="AJ9" s="107" t="s">
        <v>73</v>
      </c>
      <c r="AK9" s="108"/>
      <c r="AL9" s="108"/>
      <c r="AM9" s="108"/>
      <c r="AN9" s="108"/>
      <c r="AO9" s="110"/>
      <c r="AP9" s="111"/>
      <c r="AQ9" s="14"/>
    </row>
    <row r="10" spans="1:44" s="17" customFormat="1" ht="48.75" customHeight="1" thickBot="1">
      <c r="A10" s="101" t="s">
        <v>104</v>
      </c>
      <c r="B10" s="102" t="s">
        <v>105</v>
      </c>
      <c r="C10" s="102" t="s">
        <v>105</v>
      </c>
      <c r="D10" s="61" t="s">
        <v>11</v>
      </c>
      <c r="E10" s="62" t="s">
        <v>12</v>
      </c>
      <c r="F10" s="35"/>
      <c r="G10" s="27" t="s">
        <v>21</v>
      </c>
      <c r="H10" s="90" t="s">
        <v>23</v>
      </c>
      <c r="I10" s="26" t="s">
        <v>18</v>
      </c>
      <c r="J10" s="15" t="s">
        <v>13</v>
      </c>
      <c r="K10" s="15" t="s">
        <v>14</v>
      </c>
      <c r="L10" s="16" t="s">
        <v>15</v>
      </c>
      <c r="M10" s="40" t="s">
        <v>16</v>
      </c>
      <c r="N10" s="24" t="s">
        <v>0</v>
      </c>
      <c r="O10" s="25" t="s">
        <v>19</v>
      </c>
      <c r="P10" s="27" t="s">
        <v>21</v>
      </c>
      <c r="Q10" s="42" t="s">
        <v>23</v>
      </c>
      <c r="R10" s="92" t="s">
        <v>17</v>
      </c>
      <c r="S10" s="15" t="s">
        <v>13</v>
      </c>
      <c r="T10" s="15" t="s">
        <v>14</v>
      </c>
      <c r="U10" s="16" t="s">
        <v>15</v>
      </c>
      <c r="V10" s="37" t="s">
        <v>16</v>
      </c>
      <c r="W10" s="24" t="s">
        <v>0</v>
      </c>
      <c r="X10" s="25" t="s">
        <v>19</v>
      </c>
      <c r="Y10" s="27" t="s">
        <v>21</v>
      </c>
      <c r="Z10" s="42" t="s">
        <v>23</v>
      </c>
      <c r="AA10" s="26" t="s">
        <v>18</v>
      </c>
      <c r="AB10" s="15" t="s">
        <v>13</v>
      </c>
      <c r="AC10" s="15" t="s">
        <v>14</v>
      </c>
      <c r="AD10" s="16" t="s">
        <v>15</v>
      </c>
      <c r="AE10" s="37" t="s">
        <v>16</v>
      </c>
      <c r="AF10" s="24" t="s">
        <v>0</v>
      </c>
      <c r="AG10" s="25" t="s">
        <v>19</v>
      </c>
      <c r="AH10" s="27" t="s">
        <v>21</v>
      </c>
      <c r="AI10" s="42" t="s">
        <v>23</v>
      </c>
      <c r="AJ10" s="92" t="s">
        <v>17</v>
      </c>
      <c r="AK10" s="15" t="s">
        <v>13</v>
      </c>
      <c r="AL10" s="15" t="s">
        <v>14</v>
      </c>
      <c r="AM10" s="16" t="s">
        <v>15</v>
      </c>
      <c r="AN10" s="37" t="s">
        <v>16</v>
      </c>
      <c r="AO10" s="76" t="s">
        <v>0</v>
      </c>
      <c r="AP10" s="77" t="s">
        <v>19</v>
      </c>
      <c r="AQ10" s="86" t="s">
        <v>20</v>
      </c>
      <c r="AR10" s="85" t="s">
        <v>0</v>
      </c>
    </row>
    <row r="11" spans="1:44" s="12" customFormat="1" ht="40.5" customHeight="1">
      <c r="A11" s="80" t="s">
        <v>127</v>
      </c>
      <c r="B11" s="79">
        <v>207</v>
      </c>
      <c r="C11" s="79">
        <v>208</v>
      </c>
      <c r="D11" s="81" t="s">
        <v>32</v>
      </c>
      <c r="E11" s="81" t="s">
        <v>31</v>
      </c>
      <c r="F11" s="36"/>
      <c r="G11" s="41">
        <v>0</v>
      </c>
      <c r="H11" s="71"/>
      <c r="I11" s="21">
        <v>0.5625</v>
      </c>
      <c r="J11" s="18">
        <v>0.562488425925926</v>
      </c>
      <c r="K11" s="18">
        <v>0.5813657407407408</v>
      </c>
      <c r="L11" s="28">
        <v>0</v>
      </c>
      <c r="M11" s="38">
        <f aca="true" t="shared" si="0" ref="M11:M45">K11-J11+L11</f>
        <v>0.018877314814814805</v>
      </c>
      <c r="N11" s="43">
        <v>11</v>
      </c>
      <c r="O11" s="45">
        <v>58</v>
      </c>
      <c r="P11" s="41">
        <v>0</v>
      </c>
      <c r="Q11" s="98"/>
      <c r="R11" s="93">
        <f aca="true" t="shared" si="1" ref="R11:R44">S11-K11</f>
        <v>0.013807870370370345</v>
      </c>
      <c r="S11" s="18">
        <v>0.5951736111111111</v>
      </c>
      <c r="T11" s="18">
        <v>0.6623032407407408</v>
      </c>
      <c r="U11" s="28">
        <v>0</v>
      </c>
      <c r="V11" s="38">
        <f aca="true" t="shared" si="2" ref="V11:V44">T11-S11+U11</f>
        <v>0.06712962962962965</v>
      </c>
      <c r="W11" s="43">
        <v>1</v>
      </c>
      <c r="X11" s="45">
        <v>100</v>
      </c>
      <c r="Y11" s="41">
        <v>0</v>
      </c>
      <c r="Z11" s="103"/>
      <c r="AA11" s="21">
        <v>0.4131944444444444</v>
      </c>
      <c r="AB11" s="18">
        <v>0.4131828703703704</v>
      </c>
      <c r="AC11" s="18">
        <v>0.4878703703703704</v>
      </c>
      <c r="AD11" s="28">
        <v>0</v>
      </c>
      <c r="AE11" s="38">
        <f aca="true" t="shared" si="3" ref="AE11:AE41">AC11-AB11+AD11</f>
        <v>0.07468750000000002</v>
      </c>
      <c r="AF11" s="43">
        <v>2</v>
      </c>
      <c r="AG11" s="45">
        <v>92</v>
      </c>
      <c r="AH11" s="41">
        <v>0</v>
      </c>
      <c r="AI11" s="103"/>
      <c r="AJ11" s="93">
        <f aca="true" t="shared" si="4" ref="AJ11:AJ41">AK11-AC11</f>
        <v>0.013969907407407445</v>
      </c>
      <c r="AK11" s="18">
        <v>0.5018402777777778</v>
      </c>
      <c r="AL11" s="18">
        <v>0.5326736111111111</v>
      </c>
      <c r="AM11" s="28">
        <v>0</v>
      </c>
      <c r="AN11" s="38">
        <f aca="true" t="shared" si="5" ref="AN11:AN41">AL11-AK11+AM11</f>
        <v>0.030833333333333268</v>
      </c>
      <c r="AO11" s="43">
        <v>6</v>
      </c>
      <c r="AP11" s="45">
        <v>72</v>
      </c>
      <c r="AQ11" s="83">
        <f aca="true" t="shared" si="6" ref="AQ11:AQ45">SUM(O11,X11,AG11,AP11)</f>
        <v>322</v>
      </c>
      <c r="AR11" s="64">
        <v>1</v>
      </c>
    </row>
    <row r="12" spans="1:44" s="12" customFormat="1" ht="40.5" customHeight="1">
      <c r="A12" s="78" t="s">
        <v>128</v>
      </c>
      <c r="B12" s="78">
        <v>133</v>
      </c>
      <c r="C12" s="78">
        <v>137</v>
      </c>
      <c r="D12" s="82" t="s">
        <v>4</v>
      </c>
      <c r="E12" s="82" t="s">
        <v>5</v>
      </c>
      <c r="F12" s="36"/>
      <c r="G12" s="33">
        <v>0</v>
      </c>
      <c r="H12" s="60"/>
      <c r="I12" s="22">
        <v>0.5493055555555556</v>
      </c>
      <c r="J12" s="19">
        <v>0.5493287037037037</v>
      </c>
      <c r="K12" s="19">
        <v>0.5646875</v>
      </c>
      <c r="L12" s="29">
        <v>0</v>
      </c>
      <c r="M12" s="39">
        <f t="shared" si="0"/>
        <v>0.015358796296296329</v>
      </c>
      <c r="N12" s="44">
        <v>3</v>
      </c>
      <c r="O12" s="46">
        <v>85</v>
      </c>
      <c r="P12" s="33">
        <v>1</v>
      </c>
      <c r="Q12" s="97">
        <v>201</v>
      </c>
      <c r="R12" s="94">
        <f t="shared" si="1"/>
        <v>0.013159722222222281</v>
      </c>
      <c r="S12" s="19">
        <v>0.5778472222222223</v>
      </c>
      <c r="T12" s="19">
        <v>0.6678240740740741</v>
      </c>
      <c r="U12" s="29">
        <v>0.418125</v>
      </c>
      <c r="V12" s="39">
        <f t="shared" si="2"/>
        <v>0.5081018518518519</v>
      </c>
      <c r="W12" s="44">
        <v>19</v>
      </c>
      <c r="X12" s="46">
        <v>42</v>
      </c>
      <c r="Y12" s="33">
        <v>0</v>
      </c>
      <c r="Z12" s="87"/>
      <c r="AA12" s="22">
        <v>0.40138888888888885</v>
      </c>
      <c r="AB12" s="19">
        <v>0.40142361111111113</v>
      </c>
      <c r="AC12" s="19">
        <v>0.4754861111111111</v>
      </c>
      <c r="AD12" s="29">
        <v>0</v>
      </c>
      <c r="AE12" s="39">
        <f t="shared" si="3"/>
        <v>0.07406249999999998</v>
      </c>
      <c r="AF12" s="44">
        <v>1</v>
      </c>
      <c r="AG12" s="46">
        <v>100</v>
      </c>
      <c r="AH12" s="33">
        <v>0</v>
      </c>
      <c r="AI12" s="87"/>
      <c r="AJ12" s="94">
        <f t="shared" si="4"/>
        <v>0.013668981481481435</v>
      </c>
      <c r="AK12" s="19">
        <v>0.48915509259259254</v>
      </c>
      <c r="AL12" s="19">
        <v>0.5197222222222222</v>
      </c>
      <c r="AM12" s="29">
        <v>0</v>
      </c>
      <c r="AN12" s="39">
        <f t="shared" si="5"/>
        <v>0.030567129629629652</v>
      </c>
      <c r="AO12" s="44">
        <v>5</v>
      </c>
      <c r="AP12" s="46">
        <v>75</v>
      </c>
      <c r="AQ12" s="84">
        <f t="shared" si="6"/>
        <v>302</v>
      </c>
      <c r="AR12" s="65">
        <v>2</v>
      </c>
    </row>
    <row r="13" spans="1:44" s="12" customFormat="1" ht="40.5" customHeight="1">
      <c r="A13" s="78" t="s">
        <v>127</v>
      </c>
      <c r="B13" s="78">
        <v>217</v>
      </c>
      <c r="C13" s="78">
        <v>215</v>
      </c>
      <c r="D13" s="82" t="s">
        <v>97</v>
      </c>
      <c r="E13" s="82" t="s">
        <v>37</v>
      </c>
      <c r="F13" s="36"/>
      <c r="G13" s="33">
        <v>0</v>
      </c>
      <c r="H13" s="58"/>
      <c r="I13" s="22">
        <v>0.5180555555555556</v>
      </c>
      <c r="J13" s="19">
        <v>0.5597685185185185</v>
      </c>
      <c r="K13" s="19">
        <v>0.5786226851851851</v>
      </c>
      <c r="L13" s="29">
        <v>0</v>
      </c>
      <c r="M13" s="39">
        <f t="shared" si="0"/>
        <v>0.018854166666666616</v>
      </c>
      <c r="N13" s="44">
        <v>10</v>
      </c>
      <c r="O13" s="46">
        <v>60</v>
      </c>
      <c r="P13" s="33">
        <v>0</v>
      </c>
      <c r="Q13" s="58"/>
      <c r="R13" s="94">
        <f t="shared" si="1"/>
        <v>0.013784722222222268</v>
      </c>
      <c r="S13" s="19">
        <v>0.5924074074074074</v>
      </c>
      <c r="T13" s="19">
        <v>0.6754976851851852</v>
      </c>
      <c r="U13" s="29">
        <v>0</v>
      </c>
      <c r="V13" s="39">
        <f t="shared" si="2"/>
        <v>0.08309027777777778</v>
      </c>
      <c r="W13" s="44">
        <v>6</v>
      </c>
      <c r="X13" s="46">
        <v>72</v>
      </c>
      <c r="Y13" s="33">
        <v>0</v>
      </c>
      <c r="Z13" s="104" t="s">
        <v>109</v>
      </c>
      <c r="AA13" s="22">
        <v>0.415972222222222</v>
      </c>
      <c r="AB13" s="19">
        <v>0.4159953703703703</v>
      </c>
      <c r="AC13" s="19">
        <v>0.49766203703703704</v>
      </c>
      <c r="AD13" s="29">
        <v>0</v>
      </c>
      <c r="AE13" s="39">
        <f t="shared" si="3"/>
        <v>0.08166666666666672</v>
      </c>
      <c r="AF13" s="44">
        <v>5</v>
      </c>
      <c r="AG13" s="46">
        <v>75</v>
      </c>
      <c r="AH13" s="33">
        <v>0</v>
      </c>
      <c r="AI13" s="104" t="s">
        <v>109</v>
      </c>
      <c r="AJ13" s="94">
        <f t="shared" si="4"/>
        <v>0.013622685185185168</v>
      </c>
      <c r="AK13" s="19">
        <v>0.5112847222222222</v>
      </c>
      <c r="AL13" s="19">
        <v>0.5410532407407408</v>
      </c>
      <c r="AM13" s="29">
        <v>0</v>
      </c>
      <c r="AN13" s="39">
        <f t="shared" si="5"/>
        <v>0.029768518518518583</v>
      </c>
      <c r="AO13" s="44">
        <v>2</v>
      </c>
      <c r="AP13" s="46">
        <v>92</v>
      </c>
      <c r="AQ13" s="84">
        <f t="shared" si="6"/>
        <v>299</v>
      </c>
      <c r="AR13" s="65">
        <v>3</v>
      </c>
    </row>
    <row r="14" spans="1:44" s="12" customFormat="1" ht="40.5" customHeight="1">
      <c r="A14" s="78" t="s">
        <v>127</v>
      </c>
      <c r="B14" s="78">
        <v>218</v>
      </c>
      <c r="C14" s="78">
        <v>219</v>
      </c>
      <c r="D14" s="82" t="s">
        <v>30</v>
      </c>
      <c r="E14" s="82" t="s">
        <v>103</v>
      </c>
      <c r="F14" s="36"/>
      <c r="G14" s="33">
        <v>0</v>
      </c>
      <c r="H14" s="58"/>
      <c r="I14" s="22">
        <v>0.566666666666667</v>
      </c>
      <c r="J14" s="19">
        <v>0.5667245370370371</v>
      </c>
      <c r="K14" s="19">
        <v>0.5850462962962962</v>
      </c>
      <c r="L14" s="29">
        <v>0</v>
      </c>
      <c r="M14" s="39">
        <f t="shared" si="0"/>
        <v>0.018321759259259163</v>
      </c>
      <c r="N14" s="44">
        <v>8</v>
      </c>
      <c r="O14" s="46">
        <v>66</v>
      </c>
      <c r="P14" s="33">
        <v>0</v>
      </c>
      <c r="Q14" s="63"/>
      <c r="R14" s="94">
        <f t="shared" si="1"/>
        <v>0.014155092592592622</v>
      </c>
      <c r="S14" s="19">
        <v>0.5992013888888889</v>
      </c>
      <c r="T14" s="19">
        <v>0.6679166666666667</v>
      </c>
      <c r="U14" s="29">
        <v>0</v>
      </c>
      <c r="V14" s="39">
        <f t="shared" si="2"/>
        <v>0.06871527777777786</v>
      </c>
      <c r="W14" s="44">
        <v>2</v>
      </c>
      <c r="X14" s="46">
        <v>92</v>
      </c>
      <c r="Y14" s="33">
        <v>0</v>
      </c>
      <c r="Z14" s="87"/>
      <c r="AA14" s="22">
        <v>0.41180555555555554</v>
      </c>
      <c r="AB14" s="19">
        <v>0.41182870370370367</v>
      </c>
      <c r="AC14" s="19">
        <v>0.4965393518518519</v>
      </c>
      <c r="AD14" s="29">
        <v>0</v>
      </c>
      <c r="AE14" s="39">
        <f t="shared" si="3"/>
        <v>0.08471064814814822</v>
      </c>
      <c r="AF14" s="44">
        <v>9</v>
      </c>
      <c r="AG14" s="46">
        <v>63</v>
      </c>
      <c r="AH14" s="33">
        <v>0</v>
      </c>
      <c r="AI14" s="87"/>
      <c r="AJ14" s="94">
        <f t="shared" si="4"/>
        <v>0.013194444444444453</v>
      </c>
      <c r="AK14" s="19">
        <v>0.5097337962962963</v>
      </c>
      <c r="AL14" s="19">
        <v>0.5398726851851852</v>
      </c>
      <c r="AM14" s="29">
        <v>0.001388888888888889</v>
      </c>
      <c r="AN14" s="39">
        <f t="shared" si="5"/>
        <v>0.03152777777777772</v>
      </c>
      <c r="AO14" s="44">
        <v>8</v>
      </c>
      <c r="AP14" s="46">
        <v>66</v>
      </c>
      <c r="AQ14" s="84">
        <f t="shared" si="6"/>
        <v>287</v>
      </c>
      <c r="AR14" s="65">
        <v>4</v>
      </c>
    </row>
    <row r="15" spans="1:44" s="12" customFormat="1" ht="40.5" customHeight="1">
      <c r="A15" s="78" t="s">
        <v>125</v>
      </c>
      <c r="B15" s="78">
        <v>325</v>
      </c>
      <c r="C15" s="78">
        <v>325</v>
      </c>
      <c r="D15" s="82" t="s">
        <v>62</v>
      </c>
      <c r="E15" s="82" t="s">
        <v>61</v>
      </c>
      <c r="F15" s="36"/>
      <c r="G15" s="33">
        <v>0</v>
      </c>
      <c r="H15" s="60" t="s">
        <v>109</v>
      </c>
      <c r="I15" s="22">
        <v>0.5270833333333333</v>
      </c>
      <c r="J15" s="19">
        <v>0.5491203703703703</v>
      </c>
      <c r="K15" s="19">
        <v>0.5633796296296296</v>
      </c>
      <c r="L15" s="29">
        <v>0</v>
      </c>
      <c r="M15" s="39">
        <f t="shared" si="0"/>
        <v>0.014259259259259305</v>
      </c>
      <c r="N15" s="44">
        <v>1</v>
      </c>
      <c r="O15" s="46">
        <v>100</v>
      </c>
      <c r="P15" s="33">
        <v>0</v>
      </c>
      <c r="Q15" s="97" t="s">
        <v>109</v>
      </c>
      <c r="R15" s="94">
        <f t="shared" si="1"/>
        <v>0.013703703703703662</v>
      </c>
      <c r="S15" s="19">
        <v>0.5770833333333333</v>
      </c>
      <c r="T15" s="19">
        <v>0.6562037037037037</v>
      </c>
      <c r="U15" s="29">
        <v>0</v>
      </c>
      <c r="V15" s="39">
        <f t="shared" si="2"/>
        <v>0.07912037037037045</v>
      </c>
      <c r="W15" s="44">
        <v>5</v>
      </c>
      <c r="X15" s="46">
        <v>75</v>
      </c>
      <c r="Y15" s="33">
        <v>0</v>
      </c>
      <c r="Z15" s="87" t="s">
        <v>109</v>
      </c>
      <c r="AA15" s="22">
        <v>0.37847222222222227</v>
      </c>
      <c r="AB15" s="19">
        <v>0.37797453703703704</v>
      </c>
      <c r="AC15" s="19">
        <v>0.47260416666666666</v>
      </c>
      <c r="AD15" s="29">
        <v>0</v>
      </c>
      <c r="AE15" s="39">
        <f t="shared" si="3"/>
        <v>0.09462962962962962</v>
      </c>
      <c r="AF15" s="44">
        <v>17</v>
      </c>
      <c r="AG15" s="46">
        <v>46</v>
      </c>
      <c r="AH15" s="33">
        <v>0</v>
      </c>
      <c r="AI15" s="87" t="s">
        <v>109</v>
      </c>
      <c r="AJ15" s="94">
        <f t="shared" si="4"/>
        <v>0.014027777777777806</v>
      </c>
      <c r="AK15" s="19">
        <v>0.48663194444444446</v>
      </c>
      <c r="AL15" s="19">
        <v>0.5197569444444444</v>
      </c>
      <c r="AM15" s="29">
        <v>0</v>
      </c>
      <c r="AN15" s="39">
        <f t="shared" si="5"/>
        <v>0.03312499999999996</v>
      </c>
      <c r="AO15" s="44">
        <v>10</v>
      </c>
      <c r="AP15" s="46">
        <v>60</v>
      </c>
      <c r="AQ15" s="84">
        <f t="shared" si="6"/>
        <v>281</v>
      </c>
      <c r="AR15" s="65">
        <v>5</v>
      </c>
    </row>
    <row r="16" spans="1:44" s="12" customFormat="1" ht="40.5" customHeight="1">
      <c r="A16" s="78" t="s">
        <v>128</v>
      </c>
      <c r="B16" s="78">
        <v>146</v>
      </c>
      <c r="C16" s="78">
        <v>147</v>
      </c>
      <c r="D16" s="82" t="s">
        <v>91</v>
      </c>
      <c r="E16" s="82" t="s">
        <v>92</v>
      </c>
      <c r="F16" s="36"/>
      <c r="G16" s="33">
        <v>0</v>
      </c>
      <c r="H16" s="60"/>
      <c r="I16" s="22">
        <v>0.554861111111111</v>
      </c>
      <c r="J16" s="19">
        <v>0.5549189814814816</v>
      </c>
      <c r="K16" s="19">
        <v>0.5754282407407407</v>
      </c>
      <c r="L16" s="29">
        <v>0</v>
      </c>
      <c r="M16" s="39">
        <f t="shared" si="0"/>
        <v>0.02050925925925917</v>
      </c>
      <c r="N16" s="44">
        <v>17</v>
      </c>
      <c r="O16" s="46">
        <v>46</v>
      </c>
      <c r="P16" s="33">
        <v>0</v>
      </c>
      <c r="Q16" s="97"/>
      <c r="R16" s="94">
        <f t="shared" si="1"/>
        <v>0.013506944444444446</v>
      </c>
      <c r="S16" s="19">
        <v>0.5889351851851852</v>
      </c>
      <c r="T16" s="19">
        <v>0.659224537037037</v>
      </c>
      <c r="U16" s="29">
        <v>0</v>
      </c>
      <c r="V16" s="39">
        <f t="shared" si="2"/>
        <v>0.07028935185185181</v>
      </c>
      <c r="W16" s="44">
        <v>3</v>
      </c>
      <c r="X16" s="46">
        <v>85</v>
      </c>
      <c r="Y16" s="33">
        <v>0</v>
      </c>
      <c r="Z16" s="87"/>
      <c r="AA16" s="22">
        <v>0.39999999999999997</v>
      </c>
      <c r="AB16" s="19">
        <v>0.4000462962962963</v>
      </c>
      <c r="AC16" s="19">
        <v>0.4762152777777778</v>
      </c>
      <c r="AD16" s="29">
        <v>0</v>
      </c>
      <c r="AE16" s="39">
        <f t="shared" si="3"/>
        <v>0.07616898148148149</v>
      </c>
      <c r="AF16" s="44">
        <v>3</v>
      </c>
      <c r="AG16" s="46">
        <v>85</v>
      </c>
      <c r="AH16" s="33">
        <v>0</v>
      </c>
      <c r="AI16" s="87"/>
      <c r="AJ16" s="94">
        <f t="shared" si="4"/>
        <v>0.014652777777777792</v>
      </c>
      <c r="AK16" s="19">
        <v>0.49086805555555557</v>
      </c>
      <c r="AL16" s="19">
        <v>0.5230439814814815</v>
      </c>
      <c r="AM16" s="29">
        <v>0.0015277777777777779</v>
      </c>
      <c r="AN16" s="39">
        <f t="shared" si="5"/>
        <v>0.033703703703703666</v>
      </c>
      <c r="AO16" s="44">
        <v>11</v>
      </c>
      <c r="AP16" s="46">
        <v>58</v>
      </c>
      <c r="AQ16" s="84">
        <f t="shared" si="6"/>
        <v>274</v>
      </c>
      <c r="AR16" s="65">
        <v>6</v>
      </c>
    </row>
    <row r="17" spans="1:44" s="12" customFormat="1" ht="40.5" customHeight="1">
      <c r="A17" s="78" t="s">
        <v>127</v>
      </c>
      <c r="B17" s="78">
        <v>209</v>
      </c>
      <c r="C17" s="78">
        <v>210</v>
      </c>
      <c r="D17" s="82" t="s">
        <v>28</v>
      </c>
      <c r="E17" s="82" t="s">
        <v>29</v>
      </c>
      <c r="F17" s="36"/>
      <c r="G17" s="33">
        <v>0</v>
      </c>
      <c r="H17" s="58"/>
      <c r="I17" s="22">
        <v>0.561111111111111</v>
      </c>
      <c r="J17" s="19">
        <v>0.5611342592592593</v>
      </c>
      <c r="K17" s="19">
        <v>0.5790393518518518</v>
      </c>
      <c r="L17" s="29">
        <v>0</v>
      </c>
      <c r="M17" s="39">
        <f t="shared" si="0"/>
        <v>0.017905092592592542</v>
      </c>
      <c r="N17" s="44">
        <v>7</v>
      </c>
      <c r="O17" s="46">
        <v>69</v>
      </c>
      <c r="P17" s="33">
        <v>1</v>
      </c>
      <c r="Q17" s="60">
        <v>207</v>
      </c>
      <c r="R17" s="94">
        <f t="shared" si="1"/>
        <v>0.014016203703703711</v>
      </c>
      <c r="S17" s="19">
        <v>0.5930555555555556</v>
      </c>
      <c r="T17" s="19">
        <v>0.6853472222222222</v>
      </c>
      <c r="U17" s="29">
        <v>0.4166666666666667</v>
      </c>
      <c r="V17" s="39">
        <f t="shared" si="2"/>
        <v>0.5089583333333334</v>
      </c>
      <c r="W17" s="44">
        <v>20</v>
      </c>
      <c r="X17" s="46">
        <v>40</v>
      </c>
      <c r="Y17" s="33">
        <v>0</v>
      </c>
      <c r="Z17" s="87"/>
      <c r="AA17" s="22">
        <v>0.4145833333333333</v>
      </c>
      <c r="AB17" s="19">
        <v>0.41457175925925926</v>
      </c>
      <c r="AC17" s="19">
        <v>0.508125</v>
      </c>
      <c r="AD17" s="29">
        <v>0</v>
      </c>
      <c r="AE17" s="39">
        <f t="shared" si="3"/>
        <v>0.09355324074074078</v>
      </c>
      <c r="AF17" s="44">
        <v>14</v>
      </c>
      <c r="AG17" s="46">
        <v>52</v>
      </c>
      <c r="AH17" s="33">
        <v>0</v>
      </c>
      <c r="AI17" s="87"/>
      <c r="AJ17" s="94">
        <f t="shared" si="4"/>
        <v>0.013437499999999991</v>
      </c>
      <c r="AK17" s="19">
        <v>0.5215625</v>
      </c>
      <c r="AL17" s="19">
        <v>0.5505324074074074</v>
      </c>
      <c r="AM17" s="29">
        <v>0</v>
      </c>
      <c r="AN17" s="39">
        <f t="shared" si="5"/>
        <v>0.028969907407407347</v>
      </c>
      <c r="AO17" s="44">
        <v>1</v>
      </c>
      <c r="AP17" s="46">
        <v>100</v>
      </c>
      <c r="AQ17" s="84">
        <f t="shared" si="6"/>
        <v>261</v>
      </c>
      <c r="AR17" s="65">
        <v>7</v>
      </c>
    </row>
    <row r="18" spans="1:44" s="12" customFormat="1" ht="40.5" customHeight="1">
      <c r="A18" s="78" t="s">
        <v>125</v>
      </c>
      <c r="B18" s="78">
        <v>319</v>
      </c>
      <c r="C18" s="78">
        <v>319</v>
      </c>
      <c r="D18" s="82" t="s">
        <v>63</v>
      </c>
      <c r="E18" s="82" t="s">
        <v>64</v>
      </c>
      <c r="F18" s="36"/>
      <c r="G18" s="33">
        <v>0</v>
      </c>
      <c r="H18" s="60"/>
      <c r="I18" s="22">
        <v>0.5243055555555556</v>
      </c>
      <c r="J18" s="19">
        <v>0.5244328703703703</v>
      </c>
      <c r="K18" s="19">
        <v>0.5392824074074074</v>
      </c>
      <c r="L18" s="29">
        <v>0</v>
      </c>
      <c r="M18" s="39">
        <f t="shared" si="0"/>
        <v>0.014849537037037064</v>
      </c>
      <c r="N18" s="44">
        <v>2</v>
      </c>
      <c r="O18" s="46">
        <v>92</v>
      </c>
      <c r="P18" s="33">
        <v>0</v>
      </c>
      <c r="Q18" s="97"/>
      <c r="R18" s="94">
        <f t="shared" si="1"/>
        <v>0.013518518518518596</v>
      </c>
      <c r="S18" s="19">
        <v>0.552800925925926</v>
      </c>
      <c r="T18" s="19">
        <v>0.6412731481481482</v>
      </c>
      <c r="U18" s="29">
        <v>0</v>
      </c>
      <c r="V18" s="39">
        <f t="shared" si="2"/>
        <v>0.08847222222222217</v>
      </c>
      <c r="W18" s="44">
        <v>8</v>
      </c>
      <c r="X18" s="46">
        <v>66</v>
      </c>
      <c r="Y18" s="33">
        <v>0</v>
      </c>
      <c r="Z18" s="87" t="s">
        <v>109</v>
      </c>
      <c r="AA18" s="22">
        <v>0.37986111111111115</v>
      </c>
      <c r="AB18" s="19">
        <v>0.37978009259259254</v>
      </c>
      <c r="AC18" s="19">
        <v>0.4673958333333333</v>
      </c>
      <c r="AD18" s="29">
        <v>0</v>
      </c>
      <c r="AE18" s="39">
        <f t="shared" si="3"/>
        <v>0.08761574074074074</v>
      </c>
      <c r="AF18" s="44">
        <v>11</v>
      </c>
      <c r="AG18" s="46">
        <v>58</v>
      </c>
      <c r="AH18" s="33">
        <v>0</v>
      </c>
      <c r="AI18" s="87" t="s">
        <v>109</v>
      </c>
      <c r="AJ18" s="94">
        <f t="shared" si="4"/>
        <v>0.011805555555555569</v>
      </c>
      <c r="AK18" s="19">
        <v>0.47920138888888886</v>
      </c>
      <c r="AL18" s="19">
        <v>0.5161342592592593</v>
      </c>
      <c r="AM18" s="29">
        <v>0.004166666666666667</v>
      </c>
      <c r="AN18" s="39">
        <f t="shared" si="5"/>
        <v>0.04109953703703707</v>
      </c>
      <c r="AO18" s="44">
        <v>21</v>
      </c>
      <c r="AP18" s="46">
        <v>38</v>
      </c>
      <c r="AQ18" s="84">
        <f t="shared" si="6"/>
        <v>254</v>
      </c>
      <c r="AR18" s="65">
        <v>8</v>
      </c>
    </row>
    <row r="19" spans="1:44" s="12" customFormat="1" ht="40.5" customHeight="1">
      <c r="A19" s="78" t="s">
        <v>125</v>
      </c>
      <c r="B19" s="78">
        <v>330</v>
      </c>
      <c r="C19" s="78">
        <v>330</v>
      </c>
      <c r="D19" s="82" t="s">
        <v>87</v>
      </c>
      <c r="E19" s="82" t="s">
        <v>88</v>
      </c>
      <c r="F19" s="36"/>
      <c r="G19" s="33">
        <v>0</v>
      </c>
      <c r="H19" s="60" t="s">
        <v>109</v>
      </c>
      <c r="I19" s="22">
        <v>0.532638888888889</v>
      </c>
      <c r="J19" s="19">
        <v>0.5325694444444444</v>
      </c>
      <c r="K19" s="19">
        <v>0.5498148148148149</v>
      </c>
      <c r="L19" s="29">
        <v>0</v>
      </c>
      <c r="M19" s="39">
        <f t="shared" si="0"/>
        <v>0.01724537037037044</v>
      </c>
      <c r="N19" s="44">
        <v>6</v>
      </c>
      <c r="O19" s="46">
        <v>72</v>
      </c>
      <c r="P19" s="33">
        <v>0</v>
      </c>
      <c r="Q19" s="97" t="s">
        <v>109</v>
      </c>
      <c r="R19" s="94">
        <f t="shared" si="1"/>
        <v>0.01489583333333333</v>
      </c>
      <c r="S19" s="19">
        <v>0.5647106481481482</v>
      </c>
      <c r="T19" s="19">
        <v>0.6946643518518519</v>
      </c>
      <c r="U19" s="29">
        <v>0.002013888888888889</v>
      </c>
      <c r="V19" s="39">
        <f t="shared" si="2"/>
        <v>0.13196759259259264</v>
      </c>
      <c r="W19" s="44">
        <v>13</v>
      </c>
      <c r="X19" s="46">
        <v>54</v>
      </c>
      <c r="Y19" s="33">
        <v>0</v>
      </c>
      <c r="Z19" s="87" t="s">
        <v>109</v>
      </c>
      <c r="AA19" s="22">
        <v>0.38125000000000003</v>
      </c>
      <c r="AB19" s="19">
        <v>0.38188657407407406</v>
      </c>
      <c r="AC19" s="19">
        <v>0.5601967592592593</v>
      </c>
      <c r="AD19" s="29">
        <v>0</v>
      </c>
      <c r="AE19" s="39">
        <f t="shared" si="3"/>
        <v>0.1783101851851852</v>
      </c>
      <c r="AF19" s="44">
        <v>28</v>
      </c>
      <c r="AG19" s="46">
        <v>24</v>
      </c>
      <c r="AH19" s="33">
        <v>0</v>
      </c>
      <c r="AI19" s="87" t="s">
        <v>109</v>
      </c>
      <c r="AJ19" s="94">
        <f t="shared" si="4"/>
        <v>0.014259259259259194</v>
      </c>
      <c r="AK19" s="19">
        <v>0.5744560185185185</v>
      </c>
      <c r="AL19" s="19">
        <v>0.6044675925925925</v>
      </c>
      <c r="AM19" s="29">
        <v>0</v>
      </c>
      <c r="AN19" s="39">
        <f t="shared" si="5"/>
        <v>0.030011574074074066</v>
      </c>
      <c r="AO19" s="44">
        <v>4</v>
      </c>
      <c r="AP19" s="46">
        <v>79</v>
      </c>
      <c r="AQ19" s="84">
        <f t="shared" si="6"/>
        <v>229</v>
      </c>
      <c r="AR19" s="65">
        <v>9</v>
      </c>
    </row>
    <row r="20" spans="1:44" s="12" customFormat="1" ht="40.5" customHeight="1">
      <c r="A20" s="78" t="s">
        <v>128</v>
      </c>
      <c r="B20" s="78">
        <v>111</v>
      </c>
      <c r="C20" s="78">
        <v>112</v>
      </c>
      <c r="D20" s="82" t="s">
        <v>60</v>
      </c>
      <c r="E20" s="82" t="s">
        <v>50</v>
      </c>
      <c r="F20" s="36"/>
      <c r="G20" s="33">
        <v>0</v>
      </c>
      <c r="H20" s="60"/>
      <c r="I20" s="22">
        <v>0.5479166666666667</v>
      </c>
      <c r="J20" s="19">
        <v>0.5479166666666667</v>
      </c>
      <c r="K20" s="19">
        <v>0.5632986111111111</v>
      </c>
      <c r="L20" s="29">
        <v>0</v>
      </c>
      <c r="M20" s="39">
        <f t="shared" si="0"/>
        <v>0.015381944444444406</v>
      </c>
      <c r="N20" s="44">
        <v>4</v>
      </c>
      <c r="O20" s="46">
        <v>79</v>
      </c>
      <c r="P20" s="33">
        <v>16</v>
      </c>
      <c r="Q20" s="97" t="s">
        <v>112</v>
      </c>
      <c r="R20" s="94">
        <f t="shared" si="1"/>
        <v>0.013831018518518534</v>
      </c>
      <c r="S20" s="19">
        <v>0.5771296296296297</v>
      </c>
      <c r="T20" s="19">
        <v>0.6784143518518518</v>
      </c>
      <c r="U20" s="29">
        <v>6.666666666666667</v>
      </c>
      <c r="V20" s="39">
        <f t="shared" si="2"/>
        <v>6.767951388888889</v>
      </c>
      <c r="W20" s="44">
        <v>33</v>
      </c>
      <c r="X20" s="46">
        <v>14</v>
      </c>
      <c r="Y20" s="33">
        <v>0</v>
      </c>
      <c r="Z20" s="87"/>
      <c r="AA20" s="22">
        <v>0.404166666666667</v>
      </c>
      <c r="AB20" s="19">
        <v>0.4041898148148148</v>
      </c>
      <c r="AC20" s="19">
        <v>0.48644675925925923</v>
      </c>
      <c r="AD20" s="29">
        <v>0</v>
      </c>
      <c r="AE20" s="39">
        <f t="shared" si="3"/>
        <v>0.08225694444444442</v>
      </c>
      <c r="AF20" s="44">
        <v>6</v>
      </c>
      <c r="AG20" s="46">
        <v>72</v>
      </c>
      <c r="AH20" s="33">
        <v>0</v>
      </c>
      <c r="AI20" s="87"/>
      <c r="AJ20" s="94">
        <f t="shared" si="4"/>
        <v>0.013842592592592629</v>
      </c>
      <c r="AK20" s="19">
        <v>0.5002893518518519</v>
      </c>
      <c r="AL20" s="19">
        <v>0.5327893518518518</v>
      </c>
      <c r="AM20" s="29">
        <v>0</v>
      </c>
      <c r="AN20" s="39">
        <f t="shared" si="5"/>
        <v>0.03249999999999997</v>
      </c>
      <c r="AO20" s="44">
        <v>9</v>
      </c>
      <c r="AP20" s="46">
        <v>63</v>
      </c>
      <c r="AQ20" s="84">
        <f t="shared" si="6"/>
        <v>228</v>
      </c>
      <c r="AR20" s="65">
        <v>10</v>
      </c>
    </row>
    <row r="21" spans="1:44" s="12" customFormat="1" ht="40.5" customHeight="1">
      <c r="A21" s="78" t="s">
        <v>127</v>
      </c>
      <c r="B21" s="78">
        <v>223</v>
      </c>
      <c r="C21" s="78">
        <v>224</v>
      </c>
      <c r="D21" s="82" t="s">
        <v>2</v>
      </c>
      <c r="E21" s="82" t="s">
        <v>3</v>
      </c>
      <c r="F21" s="36"/>
      <c r="G21" s="33">
        <v>0</v>
      </c>
      <c r="H21" s="58"/>
      <c r="I21" s="22">
        <v>0.569444444444444</v>
      </c>
      <c r="J21" s="19">
        <v>0.5694328703703704</v>
      </c>
      <c r="K21" s="19">
        <v>0.5894097222222222</v>
      </c>
      <c r="L21" s="29">
        <v>0</v>
      </c>
      <c r="M21" s="39">
        <f t="shared" si="0"/>
        <v>0.01997685185185183</v>
      </c>
      <c r="N21" s="44">
        <v>16</v>
      </c>
      <c r="O21" s="46">
        <v>48</v>
      </c>
      <c r="P21" s="33">
        <v>0</v>
      </c>
      <c r="Q21" s="63"/>
      <c r="R21" s="94">
        <f t="shared" si="1"/>
        <v>0.013958333333333295</v>
      </c>
      <c r="S21" s="19">
        <v>0.6033680555555555</v>
      </c>
      <c r="T21" s="19">
        <v>0.6917939814814815</v>
      </c>
      <c r="U21" s="29">
        <v>0</v>
      </c>
      <c r="V21" s="39">
        <f t="shared" si="2"/>
        <v>0.08842592592592602</v>
      </c>
      <c r="W21" s="44">
        <v>7</v>
      </c>
      <c r="X21" s="46">
        <v>69</v>
      </c>
      <c r="Y21" s="33">
        <v>0</v>
      </c>
      <c r="Z21" s="87"/>
      <c r="AA21" s="22">
        <v>0.41875</v>
      </c>
      <c r="AB21" s="19">
        <v>0.41879629629629633</v>
      </c>
      <c r="AC21" s="19">
        <v>0.5097222222222222</v>
      </c>
      <c r="AD21" s="29">
        <v>0</v>
      </c>
      <c r="AE21" s="39">
        <f t="shared" si="3"/>
        <v>0.09092592592592585</v>
      </c>
      <c r="AF21" s="44">
        <v>12</v>
      </c>
      <c r="AG21" s="46">
        <v>56</v>
      </c>
      <c r="AH21" s="33">
        <v>0</v>
      </c>
      <c r="AI21" s="87"/>
      <c r="AJ21" s="94">
        <f t="shared" si="4"/>
        <v>0.013831018518518534</v>
      </c>
      <c r="AK21" s="19">
        <v>0.5235532407407407</v>
      </c>
      <c r="AL21" s="19">
        <v>0.5650115740740741</v>
      </c>
      <c r="AM21" s="29">
        <v>0</v>
      </c>
      <c r="AN21" s="39">
        <f t="shared" si="5"/>
        <v>0.041458333333333375</v>
      </c>
      <c r="AO21" s="44">
        <v>22</v>
      </c>
      <c r="AP21" s="46">
        <v>36</v>
      </c>
      <c r="AQ21" s="84">
        <f t="shared" si="6"/>
        <v>209</v>
      </c>
      <c r="AR21" s="65">
        <v>11</v>
      </c>
    </row>
    <row r="22" spans="1:44" s="12" customFormat="1" ht="40.5" customHeight="1">
      <c r="A22" s="78" t="s">
        <v>127</v>
      </c>
      <c r="B22" s="78">
        <v>205</v>
      </c>
      <c r="C22" s="78">
        <v>206</v>
      </c>
      <c r="D22" s="82" t="s">
        <v>56</v>
      </c>
      <c r="E22" s="82" t="s">
        <v>1</v>
      </c>
      <c r="F22" s="36"/>
      <c r="G22" s="33">
        <v>0</v>
      </c>
      <c r="H22" s="58"/>
      <c r="I22" s="22">
        <v>0.565277777777778</v>
      </c>
      <c r="J22" s="19">
        <v>0.5653125</v>
      </c>
      <c r="K22" s="19">
        <v>0.5842939814814815</v>
      </c>
      <c r="L22" s="29">
        <v>0</v>
      </c>
      <c r="M22" s="39">
        <f t="shared" si="0"/>
        <v>0.018981481481481488</v>
      </c>
      <c r="N22" s="44">
        <v>13</v>
      </c>
      <c r="O22" s="46">
        <v>54</v>
      </c>
      <c r="P22" s="33">
        <v>1</v>
      </c>
      <c r="Q22" s="97" t="s">
        <v>122</v>
      </c>
      <c r="R22" s="94">
        <f t="shared" si="1"/>
        <v>0.013645833333333357</v>
      </c>
      <c r="S22" s="19">
        <v>0.5979398148148148</v>
      </c>
      <c r="T22" s="19">
        <v>0.728449074074074</v>
      </c>
      <c r="U22" s="29">
        <v>0.4166666666666667</v>
      </c>
      <c r="V22" s="39">
        <f t="shared" si="2"/>
        <v>0.5471759259259259</v>
      </c>
      <c r="W22" s="44">
        <v>24</v>
      </c>
      <c r="X22" s="46">
        <v>32</v>
      </c>
      <c r="Y22" s="33">
        <v>0</v>
      </c>
      <c r="Z22" s="87"/>
      <c r="AA22" s="22">
        <v>0.420138888888889</v>
      </c>
      <c r="AB22" s="19">
        <v>0.4201620370370371</v>
      </c>
      <c r="AC22" s="19">
        <v>0.4980902777777778</v>
      </c>
      <c r="AD22" s="29">
        <v>0</v>
      </c>
      <c r="AE22" s="39">
        <f t="shared" si="3"/>
        <v>0.07792824074074073</v>
      </c>
      <c r="AF22" s="44">
        <v>4</v>
      </c>
      <c r="AG22" s="46">
        <v>79</v>
      </c>
      <c r="AH22" s="33">
        <v>0</v>
      </c>
      <c r="AI22" s="87"/>
      <c r="AJ22" s="94">
        <f t="shared" si="4"/>
        <v>0.013703703703703662</v>
      </c>
      <c r="AK22" s="19">
        <v>0.5117939814814815</v>
      </c>
      <c r="AL22" s="19">
        <v>0.5494444444444445</v>
      </c>
      <c r="AM22" s="29">
        <v>0</v>
      </c>
      <c r="AN22" s="39">
        <f t="shared" si="5"/>
        <v>0.03765046296296304</v>
      </c>
      <c r="AO22" s="44">
        <v>19</v>
      </c>
      <c r="AP22" s="46">
        <v>42</v>
      </c>
      <c r="AQ22" s="84">
        <f t="shared" si="6"/>
        <v>207</v>
      </c>
      <c r="AR22" s="65">
        <v>12</v>
      </c>
    </row>
    <row r="23" spans="1:44" s="12" customFormat="1" ht="40.5" customHeight="1">
      <c r="A23" s="78" t="s">
        <v>128</v>
      </c>
      <c r="B23" s="78">
        <v>130</v>
      </c>
      <c r="C23" s="78">
        <v>131</v>
      </c>
      <c r="D23" s="82" t="s">
        <v>49</v>
      </c>
      <c r="E23" s="82" t="s">
        <v>51</v>
      </c>
      <c r="F23" s="36"/>
      <c r="G23" s="33">
        <v>0</v>
      </c>
      <c r="H23" s="60"/>
      <c r="I23" s="22">
        <v>0.5506944444444445</v>
      </c>
      <c r="J23" s="19">
        <v>0.5506712962962963</v>
      </c>
      <c r="K23" s="19">
        <v>0.5728009259259259</v>
      </c>
      <c r="L23" s="29">
        <v>0</v>
      </c>
      <c r="M23" s="39">
        <f t="shared" si="0"/>
        <v>0.02212962962962961</v>
      </c>
      <c r="N23" s="44">
        <v>20</v>
      </c>
      <c r="O23" s="46">
        <v>40</v>
      </c>
      <c r="P23" s="33">
        <v>0</v>
      </c>
      <c r="Q23" s="97"/>
      <c r="R23" s="94">
        <f t="shared" si="1"/>
        <v>0.013356481481481497</v>
      </c>
      <c r="S23" s="19">
        <v>0.5861574074074074</v>
      </c>
      <c r="T23" s="19">
        <v>0.6628935185185185</v>
      </c>
      <c r="U23" s="29">
        <v>0</v>
      </c>
      <c r="V23" s="39">
        <f t="shared" si="2"/>
        <v>0.07673611111111112</v>
      </c>
      <c r="W23" s="44">
        <v>4</v>
      </c>
      <c r="X23" s="46">
        <v>79</v>
      </c>
      <c r="Y23" s="33">
        <v>0</v>
      </c>
      <c r="Z23" s="87"/>
      <c r="AA23" s="22">
        <v>0.40277777777777773</v>
      </c>
      <c r="AB23" s="19">
        <v>0.4027546296296296</v>
      </c>
      <c r="AC23" s="19">
        <v>0.5148263888888889</v>
      </c>
      <c r="AD23" s="29">
        <v>0</v>
      </c>
      <c r="AE23" s="39">
        <f t="shared" si="3"/>
        <v>0.11207175925925927</v>
      </c>
      <c r="AF23" s="44">
        <v>25</v>
      </c>
      <c r="AG23" s="46">
        <v>30</v>
      </c>
      <c r="AH23" s="33">
        <v>0</v>
      </c>
      <c r="AI23" s="87"/>
      <c r="AJ23" s="94">
        <f t="shared" si="4"/>
        <v>0.013854166666666612</v>
      </c>
      <c r="AK23" s="19">
        <v>0.5286805555555555</v>
      </c>
      <c r="AL23" s="19">
        <v>0.562488425925926</v>
      </c>
      <c r="AM23" s="29">
        <v>0</v>
      </c>
      <c r="AN23" s="39">
        <f t="shared" si="5"/>
        <v>0.033807870370370474</v>
      </c>
      <c r="AO23" s="44">
        <v>12</v>
      </c>
      <c r="AP23" s="46">
        <v>56</v>
      </c>
      <c r="AQ23" s="84">
        <f t="shared" si="6"/>
        <v>205</v>
      </c>
      <c r="AR23" s="65">
        <v>13</v>
      </c>
    </row>
    <row r="24" spans="1:44" s="12" customFormat="1" ht="40.5" customHeight="1">
      <c r="A24" s="78" t="s">
        <v>125</v>
      </c>
      <c r="B24" s="78">
        <v>515</v>
      </c>
      <c r="C24" s="78">
        <v>515</v>
      </c>
      <c r="D24" s="82" t="s">
        <v>48</v>
      </c>
      <c r="E24" s="82" t="s">
        <v>47</v>
      </c>
      <c r="F24" s="36"/>
      <c r="G24" s="33">
        <v>0</v>
      </c>
      <c r="H24" s="60"/>
      <c r="I24" s="22">
        <v>0.5444444444444444</v>
      </c>
      <c r="J24" s="19">
        <v>0.5444444444444444</v>
      </c>
      <c r="K24" s="19">
        <v>0.5700231481481481</v>
      </c>
      <c r="L24" s="29">
        <v>0</v>
      </c>
      <c r="M24" s="39">
        <f t="shared" si="0"/>
        <v>0.025578703703703742</v>
      </c>
      <c r="N24" s="44">
        <v>27</v>
      </c>
      <c r="O24" s="46">
        <v>26</v>
      </c>
      <c r="P24" s="33">
        <v>0</v>
      </c>
      <c r="Q24" s="97"/>
      <c r="R24" s="94">
        <f t="shared" si="1"/>
        <v>0.014004629629629672</v>
      </c>
      <c r="S24" s="19">
        <v>0.5840277777777778</v>
      </c>
      <c r="T24" s="19">
        <v>0.6811111111111111</v>
      </c>
      <c r="U24" s="29">
        <v>0</v>
      </c>
      <c r="V24" s="39">
        <f t="shared" si="2"/>
        <v>0.0970833333333333</v>
      </c>
      <c r="W24" s="44">
        <v>11</v>
      </c>
      <c r="X24" s="46">
        <v>58</v>
      </c>
      <c r="Y24" s="33">
        <v>0</v>
      </c>
      <c r="Z24" s="87" t="s">
        <v>109</v>
      </c>
      <c r="AA24" s="22">
        <v>0.386805555555556</v>
      </c>
      <c r="AB24" s="19">
        <v>0.38680555555555557</v>
      </c>
      <c r="AC24" s="19">
        <v>0.47812499999999997</v>
      </c>
      <c r="AD24" s="29">
        <v>0</v>
      </c>
      <c r="AE24" s="39">
        <f t="shared" si="3"/>
        <v>0.0913194444444444</v>
      </c>
      <c r="AF24" s="44">
        <v>13</v>
      </c>
      <c r="AG24" s="46">
        <v>54</v>
      </c>
      <c r="AH24" s="33">
        <v>0</v>
      </c>
      <c r="AI24" s="87" t="s">
        <v>109</v>
      </c>
      <c r="AJ24" s="94">
        <f t="shared" si="4"/>
        <v>0.012939814814814876</v>
      </c>
      <c r="AK24" s="19">
        <v>0.49106481481481484</v>
      </c>
      <c r="AL24" s="19">
        <v>0.5231944444444444</v>
      </c>
      <c r="AM24" s="29">
        <v>0.0018981481481481482</v>
      </c>
      <c r="AN24" s="39">
        <f t="shared" si="5"/>
        <v>0.03402777777777771</v>
      </c>
      <c r="AO24" s="44">
        <v>13</v>
      </c>
      <c r="AP24" s="46">
        <v>54</v>
      </c>
      <c r="AQ24" s="84">
        <f t="shared" si="6"/>
        <v>192</v>
      </c>
      <c r="AR24" s="65">
        <v>14</v>
      </c>
    </row>
    <row r="25" spans="1:44" s="12" customFormat="1" ht="40.5" customHeight="1">
      <c r="A25" s="78" t="s">
        <v>125</v>
      </c>
      <c r="B25" s="78">
        <v>505</v>
      </c>
      <c r="C25" s="78">
        <v>505</v>
      </c>
      <c r="D25" s="82" t="s">
        <v>46</v>
      </c>
      <c r="E25" s="82" t="s">
        <v>45</v>
      </c>
      <c r="F25" s="36"/>
      <c r="G25" s="33">
        <v>0</v>
      </c>
      <c r="H25" s="60"/>
      <c r="I25" s="22">
        <v>0.540972222222222</v>
      </c>
      <c r="J25" s="19">
        <v>0.5409953703703704</v>
      </c>
      <c r="K25" s="19">
        <v>0.5599652777777778</v>
      </c>
      <c r="L25" s="29">
        <v>0</v>
      </c>
      <c r="M25" s="39">
        <f t="shared" si="0"/>
        <v>0.01896990740740745</v>
      </c>
      <c r="N25" s="44">
        <v>12</v>
      </c>
      <c r="O25" s="46">
        <v>56</v>
      </c>
      <c r="P25" s="33">
        <v>0</v>
      </c>
      <c r="Q25" s="97"/>
      <c r="R25" s="94">
        <f t="shared" si="1"/>
        <v>0.013692129629629513</v>
      </c>
      <c r="S25" s="19">
        <v>0.5736574074074073</v>
      </c>
      <c r="T25" s="19">
        <v>0.7319212962962963</v>
      </c>
      <c r="U25" s="29">
        <v>0</v>
      </c>
      <c r="V25" s="39">
        <f t="shared" si="2"/>
        <v>0.15826388888888898</v>
      </c>
      <c r="W25" s="44">
        <v>15</v>
      </c>
      <c r="X25" s="46">
        <v>50</v>
      </c>
      <c r="Y25" s="33">
        <v>0</v>
      </c>
      <c r="Z25" s="87"/>
      <c r="AA25" s="22">
        <v>0.384027777777778</v>
      </c>
      <c r="AB25" s="19">
        <v>0.38405092592592593</v>
      </c>
      <c r="AC25" s="19">
        <v>0.4807523148148148</v>
      </c>
      <c r="AD25" s="29">
        <v>0</v>
      </c>
      <c r="AE25" s="39">
        <f t="shared" si="3"/>
        <v>0.09670138888888885</v>
      </c>
      <c r="AF25" s="44">
        <v>18</v>
      </c>
      <c r="AG25" s="46">
        <v>44</v>
      </c>
      <c r="AH25" s="33">
        <v>0</v>
      </c>
      <c r="AI25" s="87"/>
      <c r="AJ25" s="94">
        <f t="shared" si="4"/>
        <v>0.013773148148148173</v>
      </c>
      <c r="AK25" s="19">
        <v>0.49452546296296296</v>
      </c>
      <c r="AL25" s="19">
        <v>0.5333101851851852</v>
      </c>
      <c r="AM25" s="29">
        <v>0</v>
      </c>
      <c r="AN25" s="39">
        <f t="shared" si="5"/>
        <v>0.03878472222222229</v>
      </c>
      <c r="AO25" s="44">
        <v>20</v>
      </c>
      <c r="AP25" s="46">
        <v>40</v>
      </c>
      <c r="AQ25" s="84">
        <f t="shared" si="6"/>
        <v>190</v>
      </c>
      <c r="AR25" s="65">
        <v>15</v>
      </c>
    </row>
    <row r="26" spans="1:44" s="12" customFormat="1" ht="40.5" customHeight="1">
      <c r="A26" s="78" t="s">
        <v>128</v>
      </c>
      <c r="B26" s="78">
        <v>227</v>
      </c>
      <c r="C26" s="78">
        <v>237</v>
      </c>
      <c r="D26" s="82" t="s">
        <v>67</v>
      </c>
      <c r="E26" s="82" t="s">
        <v>68</v>
      </c>
      <c r="F26" s="36"/>
      <c r="G26" s="33">
        <v>0</v>
      </c>
      <c r="H26" s="60"/>
      <c r="I26" s="22">
        <v>0.55625</v>
      </c>
      <c r="J26" s="19">
        <v>0.5564583333333334</v>
      </c>
      <c r="K26" s="19">
        <v>0.579375</v>
      </c>
      <c r="L26" s="29">
        <v>0</v>
      </c>
      <c r="M26" s="39">
        <f t="shared" si="0"/>
        <v>0.022916666666666585</v>
      </c>
      <c r="N26" s="44">
        <v>21</v>
      </c>
      <c r="O26" s="46">
        <v>38</v>
      </c>
      <c r="P26" s="33">
        <v>15</v>
      </c>
      <c r="Q26" s="97" t="s">
        <v>113</v>
      </c>
      <c r="R26" s="94">
        <f t="shared" si="1"/>
        <v>0.01417824074074081</v>
      </c>
      <c r="S26" s="19">
        <v>0.5935532407407408</v>
      </c>
      <c r="T26" s="19">
        <v>0.7266898148148148</v>
      </c>
      <c r="U26" s="29">
        <v>6.25</v>
      </c>
      <c r="V26" s="39">
        <f t="shared" si="2"/>
        <v>6.383136574074074</v>
      </c>
      <c r="W26" s="44">
        <v>32</v>
      </c>
      <c r="X26" s="46">
        <v>16</v>
      </c>
      <c r="Y26" s="33">
        <v>0</v>
      </c>
      <c r="Z26" s="87" t="s">
        <v>109</v>
      </c>
      <c r="AA26" s="22">
        <v>0.406944444444444</v>
      </c>
      <c r="AB26" s="19">
        <v>0.4070833333333333</v>
      </c>
      <c r="AC26" s="19">
        <v>0.5046643518518519</v>
      </c>
      <c r="AD26" s="29">
        <v>0</v>
      </c>
      <c r="AE26" s="39">
        <f t="shared" si="3"/>
        <v>0.09758101851851858</v>
      </c>
      <c r="AF26" s="44">
        <v>19</v>
      </c>
      <c r="AG26" s="46">
        <v>42</v>
      </c>
      <c r="AH26" s="33">
        <v>0</v>
      </c>
      <c r="AI26" s="87" t="s">
        <v>109</v>
      </c>
      <c r="AJ26" s="94">
        <f t="shared" si="4"/>
        <v>0.014120370370370394</v>
      </c>
      <c r="AK26" s="19">
        <v>0.5187847222222223</v>
      </c>
      <c r="AL26" s="19">
        <v>0.5486226851851852</v>
      </c>
      <c r="AM26" s="29">
        <v>0</v>
      </c>
      <c r="AN26" s="39">
        <f t="shared" si="5"/>
        <v>0.029837962962962927</v>
      </c>
      <c r="AO26" s="44">
        <v>3</v>
      </c>
      <c r="AP26" s="46">
        <v>85</v>
      </c>
      <c r="AQ26" s="84">
        <f t="shared" si="6"/>
        <v>181</v>
      </c>
      <c r="AR26" s="65">
        <v>16</v>
      </c>
    </row>
    <row r="27" spans="1:44" s="12" customFormat="1" ht="40.5" customHeight="1">
      <c r="A27" s="78" t="s">
        <v>125</v>
      </c>
      <c r="B27" s="78">
        <v>327</v>
      </c>
      <c r="C27" s="78">
        <v>327</v>
      </c>
      <c r="D27" s="82" t="s">
        <v>65</v>
      </c>
      <c r="E27" s="82" t="s">
        <v>66</v>
      </c>
      <c r="F27" s="36"/>
      <c r="G27" s="33">
        <v>0</v>
      </c>
      <c r="H27" s="60"/>
      <c r="I27" s="22">
        <v>0.529861111111111</v>
      </c>
      <c r="J27" s="19">
        <v>0.5299305555555556</v>
      </c>
      <c r="K27" s="19">
        <v>0.5494444444444445</v>
      </c>
      <c r="L27" s="29">
        <v>0</v>
      </c>
      <c r="M27" s="39">
        <f t="shared" si="0"/>
        <v>0.01951388888888894</v>
      </c>
      <c r="N27" s="44">
        <v>15</v>
      </c>
      <c r="O27" s="46">
        <v>50</v>
      </c>
      <c r="P27" s="33">
        <v>1</v>
      </c>
      <c r="Q27" s="97">
        <v>201</v>
      </c>
      <c r="R27" s="94">
        <f t="shared" si="1"/>
        <v>0.013761574074073968</v>
      </c>
      <c r="S27" s="19">
        <v>0.5632060185185185</v>
      </c>
      <c r="T27" s="19">
        <v>0.6521527777777778</v>
      </c>
      <c r="U27" s="29">
        <v>0.4166666666666667</v>
      </c>
      <c r="V27" s="39">
        <f t="shared" si="2"/>
        <v>0.505613425925926</v>
      </c>
      <c r="W27" s="44">
        <v>18</v>
      </c>
      <c r="X27" s="46">
        <v>44</v>
      </c>
      <c r="Y27" s="33">
        <v>0</v>
      </c>
      <c r="Z27" s="87"/>
      <c r="AA27" s="22">
        <v>0.389583333333333</v>
      </c>
      <c r="AB27" s="19">
        <v>0.38968749999999996</v>
      </c>
      <c r="AC27" s="19">
        <v>0.4982986111111111</v>
      </c>
      <c r="AD27" s="29">
        <v>0</v>
      </c>
      <c r="AE27" s="39">
        <f t="shared" si="3"/>
        <v>0.10861111111111116</v>
      </c>
      <c r="AF27" s="44">
        <v>23</v>
      </c>
      <c r="AG27" s="46">
        <v>34</v>
      </c>
      <c r="AH27" s="33">
        <v>0</v>
      </c>
      <c r="AI27" s="87"/>
      <c r="AJ27" s="94">
        <f t="shared" si="4"/>
        <v>0.01395833333333335</v>
      </c>
      <c r="AK27" s="19">
        <v>0.5122569444444445</v>
      </c>
      <c r="AL27" s="19">
        <v>0.5488425925925926</v>
      </c>
      <c r="AM27" s="29">
        <v>0</v>
      </c>
      <c r="AN27" s="39">
        <f t="shared" si="5"/>
        <v>0.03658564814814813</v>
      </c>
      <c r="AO27" s="44">
        <v>18</v>
      </c>
      <c r="AP27" s="46">
        <v>44</v>
      </c>
      <c r="AQ27" s="84">
        <f t="shared" si="6"/>
        <v>172</v>
      </c>
      <c r="AR27" s="65">
        <v>17</v>
      </c>
    </row>
    <row r="28" spans="1:44" s="12" customFormat="1" ht="40.5" customHeight="1">
      <c r="A28" s="78" t="s">
        <v>127</v>
      </c>
      <c r="B28" s="78">
        <v>241</v>
      </c>
      <c r="C28" s="78">
        <v>242</v>
      </c>
      <c r="D28" s="82" t="s">
        <v>26</v>
      </c>
      <c r="E28" s="82" t="s">
        <v>27</v>
      </c>
      <c r="F28" s="36"/>
      <c r="G28" s="33">
        <v>0</v>
      </c>
      <c r="H28" s="63"/>
      <c r="I28" s="22">
        <v>0.570833333333333</v>
      </c>
      <c r="J28" s="19">
        <v>0.5708564814814815</v>
      </c>
      <c r="K28" s="19">
        <v>0.5895949074074074</v>
      </c>
      <c r="L28" s="29">
        <v>0</v>
      </c>
      <c r="M28" s="39">
        <f t="shared" si="0"/>
        <v>0.018738425925925895</v>
      </c>
      <c r="N28" s="44">
        <v>9</v>
      </c>
      <c r="O28" s="46">
        <v>63</v>
      </c>
      <c r="P28" s="33">
        <v>0</v>
      </c>
      <c r="Q28" s="63"/>
      <c r="R28" s="94">
        <f t="shared" si="1"/>
        <v>0.013969907407407445</v>
      </c>
      <c r="S28" s="19">
        <v>0.6035648148148148</v>
      </c>
      <c r="T28" s="19">
        <v>0.6944212962962962</v>
      </c>
      <c r="U28" s="29">
        <v>0</v>
      </c>
      <c r="V28" s="39">
        <f t="shared" si="2"/>
        <v>0.0908564814814814</v>
      </c>
      <c r="W28" s="44">
        <v>10</v>
      </c>
      <c r="X28" s="46">
        <v>60</v>
      </c>
      <c r="Y28" s="33">
        <v>1</v>
      </c>
      <c r="Z28" s="87" t="s">
        <v>133</v>
      </c>
      <c r="AA28" s="22">
        <v>0.417361111111111</v>
      </c>
      <c r="AB28" s="19">
        <v>0.4173842592592592</v>
      </c>
      <c r="AC28" s="19">
        <v>0.49797453703703703</v>
      </c>
      <c r="AD28" s="29">
        <v>0.4166666666666667</v>
      </c>
      <c r="AE28" s="39">
        <f t="shared" si="3"/>
        <v>0.4972569444444445</v>
      </c>
      <c r="AF28" s="44">
        <v>30</v>
      </c>
      <c r="AG28" s="46">
        <v>20</v>
      </c>
      <c r="AH28" s="33">
        <v>1</v>
      </c>
      <c r="AI28" s="87" t="s">
        <v>132</v>
      </c>
      <c r="AJ28" s="94">
        <f t="shared" si="4"/>
        <v>0.014525462962963032</v>
      </c>
      <c r="AK28" s="19">
        <v>0.5125000000000001</v>
      </c>
      <c r="AL28" s="19">
        <v>0.5436921296296297</v>
      </c>
      <c r="AM28" s="29">
        <v>0.4166666666666667</v>
      </c>
      <c r="AN28" s="39">
        <f t="shared" si="5"/>
        <v>0.44785879629629627</v>
      </c>
      <c r="AO28" s="44">
        <v>29</v>
      </c>
      <c r="AP28" s="46">
        <v>22</v>
      </c>
      <c r="AQ28" s="84">
        <f t="shared" si="6"/>
        <v>165</v>
      </c>
      <c r="AR28" s="65">
        <v>18</v>
      </c>
    </row>
    <row r="29" spans="1:44" s="12" customFormat="1" ht="40.5" customHeight="1">
      <c r="A29" s="78" t="s">
        <v>125</v>
      </c>
      <c r="B29" s="78">
        <v>324</v>
      </c>
      <c r="C29" s="78">
        <v>324</v>
      </c>
      <c r="D29" s="82" t="s">
        <v>34</v>
      </c>
      <c r="E29" s="82" t="s">
        <v>55</v>
      </c>
      <c r="F29" s="36"/>
      <c r="G29" s="33">
        <v>0</v>
      </c>
      <c r="H29" s="60"/>
      <c r="I29" s="22">
        <v>0.5256944444444445</v>
      </c>
      <c r="J29" s="19">
        <v>0.5257291666666667</v>
      </c>
      <c r="K29" s="19">
        <v>0.5497337962962963</v>
      </c>
      <c r="L29" s="29">
        <v>0</v>
      </c>
      <c r="M29" s="39">
        <f t="shared" si="0"/>
        <v>0.02400462962962957</v>
      </c>
      <c r="N29" s="44">
        <v>24</v>
      </c>
      <c r="O29" s="46">
        <v>32</v>
      </c>
      <c r="P29" s="33">
        <v>1</v>
      </c>
      <c r="Q29" s="97">
        <v>201</v>
      </c>
      <c r="R29" s="94">
        <f t="shared" si="1"/>
        <v>0.01375000000000004</v>
      </c>
      <c r="S29" s="19">
        <v>0.5634837962962963</v>
      </c>
      <c r="T29" s="19">
        <v>0.6718171296296296</v>
      </c>
      <c r="U29" s="29">
        <v>0.4166666666666667</v>
      </c>
      <c r="V29" s="39">
        <f t="shared" si="2"/>
        <v>0.5249999999999999</v>
      </c>
      <c r="W29" s="44">
        <v>22</v>
      </c>
      <c r="X29" s="46">
        <v>36</v>
      </c>
      <c r="Y29" s="33">
        <v>0</v>
      </c>
      <c r="Z29" s="87" t="s">
        <v>109</v>
      </c>
      <c r="AA29" s="22">
        <v>0.392361111111111</v>
      </c>
      <c r="AB29" s="19">
        <v>0.39239583333333333</v>
      </c>
      <c r="AC29" s="19">
        <v>0.4865162037037037</v>
      </c>
      <c r="AD29" s="29">
        <v>0</v>
      </c>
      <c r="AE29" s="39">
        <f t="shared" si="3"/>
        <v>0.09412037037037035</v>
      </c>
      <c r="AF29" s="44">
        <v>16</v>
      </c>
      <c r="AG29" s="46">
        <v>48</v>
      </c>
      <c r="AH29" s="33">
        <v>0</v>
      </c>
      <c r="AI29" s="87" t="s">
        <v>109</v>
      </c>
      <c r="AJ29" s="94">
        <f t="shared" si="4"/>
        <v>0.014189814814814794</v>
      </c>
      <c r="AK29" s="19">
        <v>0.5007060185185185</v>
      </c>
      <c r="AL29" s="19">
        <v>0.5364467592592593</v>
      </c>
      <c r="AM29" s="29">
        <v>0</v>
      </c>
      <c r="AN29" s="39">
        <f t="shared" si="5"/>
        <v>0.03574074074074085</v>
      </c>
      <c r="AO29" s="44">
        <v>16</v>
      </c>
      <c r="AP29" s="46">
        <v>48</v>
      </c>
      <c r="AQ29" s="84">
        <f t="shared" si="6"/>
        <v>164</v>
      </c>
      <c r="AR29" s="65">
        <v>19</v>
      </c>
    </row>
    <row r="30" spans="1:44" s="12" customFormat="1" ht="40.5" customHeight="1">
      <c r="A30" s="78" t="s">
        <v>127</v>
      </c>
      <c r="B30" s="78">
        <v>225</v>
      </c>
      <c r="C30" s="78">
        <v>226</v>
      </c>
      <c r="D30" s="82" t="s">
        <v>98</v>
      </c>
      <c r="E30" s="82" t="s">
        <v>99</v>
      </c>
      <c r="F30" s="36"/>
      <c r="G30" s="33">
        <v>0</v>
      </c>
      <c r="H30" s="60"/>
      <c r="I30" s="22">
        <v>0.575</v>
      </c>
      <c r="J30" s="19">
        <v>0.5743981481481482</v>
      </c>
      <c r="K30" s="19">
        <v>0.5961458333333333</v>
      </c>
      <c r="L30" s="29">
        <v>0</v>
      </c>
      <c r="M30" s="39">
        <f t="shared" si="0"/>
        <v>0.021747685185185106</v>
      </c>
      <c r="N30" s="44">
        <v>18</v>
      </c>
      <c r="O30" s="46">
        <v>44</v>
      </c>
      <c r="P30" s="33">
        <v>4</v>
      </c>
      <c r="Q30" s="97" t="s">
        <v>121</v>
      </c>
      <c r="R30" s="94">
        <f t="shared" si="1"/>
        <v>0.013090277777777826</v>
      </c>
      <c r="S30" s="19">
        <v>0.6092361111111111</v>
      </c>
      <c r="T30" s="19">
        <v>0.7555092592592593</v>
      </c>
      <c r="U30" s="29">
        <v>1.668263888888889</v>
      </c>
      <c r="V30" s="39">
        <f t="shared" si="2"/>
        <v>1.814537037037037</v>
      </c>
      <c r="W30" s="44">
        <v>27</v>
      </c>
      <c r="X30" s="46">
        <v>26</v>
      </c>
      <c r="Y30" s="33">
        <v>0</v>
      </c>
      <c r="Z30" s="87"/>
      <c r="AA30" s="22">
        <v>0.422916666666667</v>
      </c>
      <c r="AB30" s="19">
        <v>0.4225925925925926</v>
      </c>
      <c r="AC30" s="19">
        <v>0.5231828703703704</v>
      </c>
      <c r="AD30" s="29">
        <v>0</v>
      </c>
      <c r="AE30" s="39">
        <f t="shared" si="3"/>
        <v>0.10059027777777779</v>
      </c>
      <c r="AF30" s="44">
        <v>20</v>
      </c>
      <c r="AG30" s="46">
        <v>40</v>
      </c>
      <c r="AH30" s="33">
        <v>0</v>
      </c>
      <c r="AI30" s="87"/>
      <c r="AJ30" s="94">
        <f t="shared" si="4"/>
        <v>0.012974537037037104</v>
      </c>
      <c r="AK30" s="19">
        <v>0.5361574074074075</v>
      </c>
      <c r="AL30" s="19">
        <v>0.5695833333333333</v>
      </c>
      <c r="AM30" s="29">
        <v>0.0018287037037037037</v>
      </c>
      <c r="AN30" s="39">
        <f t="shared" si="5"/>
        <v>0.03525462962962956</v>
      </c>
      <c r="AO30" s="44">
        <v>15</v>
      </c>
      <c r="AP30" s="46">
        <v>50</v>
      </c>
      <c r="AQ30" s="84">
        <f t="shared" si="6"/>
        <v>160</v>
      </c>
      <c r="AR30" s="65">
        <v>20</v>
      </c>
    </row>
    <row r="31" spans="1:44" s="12" customFormat="1" ht="40.5" customHeight="1">
      <c r="A31" s="78" t="s">
        <v>125</v>
      </c>
      <c r="B31" s="78">
        <v>323</v>
      </c>
      <c r="C31" s="78">
        <v>323</v>
      </c>
      <c r="D31" s="82" t="s">
        <v>85</v>
      </c>
      <c r="E31" s="82" t="s">
        <v>86</v>
      </c>
      <c r="F31" s="36"/>
      <c r="G31" s="33">
        <v>0</v>
      </c>
      <c r="H31" s="60"/>
      <c r="I31" s="22">
        <v>0.53125</v>
      </c>
      <c r="J31" s="19">
        <v>0.5313078703703703</v>
      </c>
      <c r="K31" s="19">
        <v>0.5578240740740741</v>
      </c>
      <c r="L31" s="29">
        <v>0</v>
      </c>
      <c r="M31" s="39">
        <f t="shared" si="0"/>
        <v>0.026516203703703778</v>
      </c>
      <c r="N31" s="44">
        <v>28</v>
      </c>
      <c r="O31" s="46">
        <v>24</v>
      </c>
      <c r="P31" s="33">
        <v>0</v>
      </c>
      <c r="Q31" s="97"/>
      <c r="R31" s="94">
        <f t="shared" si="1"/>
        <v>0.013715277777777701</v>
      </c>
      <c r="S31" s="19">
        <v>0.5715393518518518</v>
      </c>
      <c r="T31" s="19">
        <v>0.8060185185185186</v>
      </c>
      <c r="U31" s="29">
        <v>0</v>
      </c>
      <c r="V31" s="39">
        <f t="shared" si="2"/>
        <v>0.2344791666666668</v>
      </c>
      <c r="W31" s="44">
        <v>16</v>
      </c>
      <c r="X31" s="46">
        <v>48</v>
      </c>
      <c r="Y31" s="33">
        <v>0</v>
      </c>
      <c r="Z31" s="87"/>
      <c r="AA31" s="22">
        <v>0.390972222222222</v>
      </c>
      <c r="AB31" s="19">
        <v>0.3909837962962963</v>
      </c>
      <c r="AC31" s="19">
        <v>0.4780787037037037</v>
      </c>
      <c r="AD31" s="29">
        <v>0</v>
      </c>
      <c r="AE31" s="39">
        <f t="shared" si="3"/>
        <v>0.08709490740740738</v>
      </c>
      <c r="AF31" s="44">
        <v>10</v>
      </c>
      <c r="AG31" s="46">
        <v>60</v>
      </c>
      <c r="AH31" s="33">
        <v>0</v>
      </c>
      <c r="AI31" s="87"/>
      <c r="AJ31" s="94">
        <f t="shared" si="4"/>
        <v>0.014375000000000027</v>
      </c>
      <c r="AK31" s="19">
        <v>0.4924537037037037</v>
      </c>
      <c r="AL31" s="19">
        <v>0.5675578703703704</v>
      </c>
      <c r="AM31" s="29">
        <v>0</v>
      </c>
      <c r="AN31" s="39">
        <f t="shared" si="5"/>
        <v>0.0751041666666667</v>
      </c>
      <c r="AO31" s="44">
        <v>28</v>
      </c>
      <c r="AP31" s="46">
        <v>24</v>
      </c>
      <c r="AQ31" s="84">
        <f t="shared" si="6"/>
        <v>156</v>
      </c>
      <c r="AR31" s="65">
        <v>21</v>
      </c>
    </row>
    <row r="32" spans="1:44" s="12" customFormat="1" ht="40.5" customHeight="1">
      <c r="A32" s="78" t="s">
        <v>125</v>
      </c>
      <c r="B32" s="78">
        <v>316</v>
      </c>
      <c r="C32" s="78">
        <v>316</v>
      </c>
      <c r="D32" s="82" t="s">
        <v>43</v>
      </c>
      <c r="E32" s="82" t="s">
        <v>35</v>
      </c>
      <c r="F32" s="36"/>
      <c r="G32" s="33">
        <v>0</v>
      </c>
      <c r="H32" s="60"/>
      <c r="I32" s="22">
        <v>0.539583333333333</v>
      </c>
      <c r="J32" s="19">
        <v>0.5395949074074075</v>
      </c>
      <c r="K32" s="19">
        <v>0.5591087962962963</v>
      </c>
      <c r="L32" s="29">
        <v>0</v>
      </c>
      <c r="M32" s="39">
        <f t="shared" si="0"/>
        <v>0.01951388888888883</v>
      </c>
      <c r="N32" s="44">
        <v>14</v>
      </c>
      <c r="O32" s="46">
        <v>52</v>
      </c>
      <c r="P32" s="33">
        <v>1</v>
      </c>
      <c r="Q32" s="97">
        <v>211</v>
      </c>
      <c r="R32" s="94">
        <f t="shared" si="1"/>
        <v>0.013113425925925903</v>
      </c>
      <c r="S32" s="19">
        <v>0.5722222222222222</v>
      </c>
      <c r="T32" s="19">
        <v>0.6638657407407408</v>
      </c>
      <c r="U32" s="29">
        <v>0.4182175925925926</v>
      </c>
      <c r="V32" s="39">
        <f t="shared" si="2"/>
        <v>0.5098611111111112</v>
      </c>
      <c r="W32" s="44">
        <v>21</v>
      </c>
      <c r="X32" s="46">
        <v>38</v>
      </c>
      <c r="Y32" s="33">
        <v>0</v>
      </c>
      <c r="Z32" s="87"/>
      <c r="AA32" s="22">
        <v>0.388194444444444</v>
      </c>
      <c r="AB32" s="19">
        <v>0.3882175925925926</v>
      </c>
      <c r="AC32" s="19">
        <v>0.49504629629629626</v>
      </c>
      <c r="AD32" s="29">
        <v>0</v>
      </c>
      <c r="AE32" s="39">
        <f t="shared" si="3"/>
        <v>0.10682870370370368</v>
      </c>
      <c r="AF32" s="44">
        <v>22</v>
      </c>
      <c r="AG32" s="46">
        <v>36</v>
      </c>
      <c r="AH32" s="33">
        <v>0</v>
      </c>
      <c r="AI32" s="87"/>
      <c r="AJ32" s="94">
        <f t="shared" si="4"/>
        <v>0.014016203703703711</v>
      </c>
      <c r="AK32" s="19">
        <v>0.5090625</v>
      </c>
      <c r="AL32" s="19">
        <v>0.5642824074074074</v>
      </c>
      <c r="AM32" s="29">
        <v>0</v>
      </c>
      <c r="AN32" s="39">
        <f t="shared" si="5"/>
        <v>0.055219907407407454</v>
      </c>
      <c r="AO32" s="44">
        <v>26</v>
      </c>
      <c r="AP32" s="46">
        <v>28</v>
      </c>
      <c r="AQ32" s="84">
        <f t="shared" si="6"/>
        <v>154</v>
      </c>
      <c r="AR32" s="65">
        <v>22</v>
      </c>
    </row>
    <row r="33" spans="1:44" s="12" customFormat="1" ht="40.5" customHeight="1">
      <c r="A33" s="78" t="s">
        <v>125</v>
      </c>
      <c r="B33" s="78">
        <v>328</v>
      </c>
      <c r="C33" s="78">
        <v>328</v>
      </c>
      <c r="D33" s="82" t="s">
        <v>77</v>
      </c>
      <c r="E33" s="82" t="s">
        <v>78</v>
      </c>
      <c r="F33" s="36"/>
      <c r="G33" s="33">
        <v>0</v>
      </c>
      <c r="H33" s="60"/>
      <c r="I33" s="22">
        <v>0.536805555555556</v>
      </c>
      <c r="J33" s="19">
        <v>0.5368402777777778</v>
      </c>
      <c r="K33" s="19">
        <v>0.5604861111111111</v>
      </c>
      <c r="L33" s="29">
        <v>0</v>
      </c>
      <c r="M33" s="39">
        <f t="shared" si="0"/>
        <v>0.023645833333333366</v>
      </c>
      <c r="N33" s="44">
        <v>23</v>
      </c>
      <c r="O33" s="46">
        <v>34</v>
      </c>
      <c r="P33" s="33">
        <v>0</v>
      </c>
      <c r="Q33" s="97"/>
      <c r="R33" s="94">
        <f t="shared" si="1"/>
        <v>0.013275462962963003</v>
      </c>
      <c r="S33" s="19">
        <v>0.5737615740740741</v>
      </c>
      <c r="T33" s="19">
        <v>0.6637847222222223</v>
      </c>
      <c r="U33" s="29">
        <v>0</v>
      </c>
      <c r="V33" s="39">
        <f t="shared" si="2"/>
        <v>0.09002314814814816</v>
      </c>
      <c r="W33" s="44">
        <v>9</v>
      </c>
      <c r="X33" s="46">
        <v>63</v>
      </c>
      <c r="Y33" s="33">
        <v>0</v>
      </c>
      <c r="Z33" s="87"/>
      <c r="AA33" s="22">
        <v>0.382638888888889</v>
      </c>
      <c r="AB33" s="19">
        <v>0.3826736111111111</v>
      </c>
      <c r="AC33" s="19">
        <v>0.49961805555555555</v>
      </c>
      <c r="AD33" s="29">
        <v>0</v>
      </c>
      <c r="AE33" s="39">
        <f t="shared" si="3"/>
        <v>0.11694444444444446</v>
      </c>
      <c r="AF33" s="44">
        <v>27</v>
      </c>
      <c r="AG33" s="46">
        <v>26</v>
      </c>
      <c r="AH33" s="33">
        <v>0</v>
      </c>
      <c r="AI33" s="87"/>
      <c r="AJ33" s="94">
        <f t="shared" si="4"/>
        <v>0.013726851851851796</v>
      </c>
      <c r="AK33" s="19">
        <v>0.5133449074074073</v>
      </c>
      <c r="AL33" s="19">
        <v>0.5612152777777778</v>
      </c>
      <c r="AM33" s="29">
        <v>0</v>
      </c>
      <c r="AN33" s="39">
        <f t="shared" si="5"/>
        <v>0.04787037037037045</v>
      </c>
      <c r="AO33" s="44">
        <v>25</v>
      </c>
      <c r="AP33" s="46">
        <v>30</v>
      </c>
      <c r="AQ33" s="84">
        <f t="shared" si="6"/>
        <v>153</v>
      </c>
      <c r="AR33" s="65">
        <v>23</v>
      </c>
    </row>
    <row r="34" spans="1:44" s="12" customFormat="1" ht="40.5" customHeight="1">
      <c r="A34" s="78" t="s">
        <v>128</v>
      </c>
      <c r="B34" s="78">
        <v>140</v>
      </c>
      <c r="C34" s="78">
        <v>141</v>
      </c>
      <c r="D34" s="82" t="s">
        <v>53</v>
      </c>
      <c r="E34" s="82" t="s">
        <v>93</v>
      </c>
      <c r="F34" s="36"/>
      <c r="G34" s="33">
        <v>1</v>
      </c>
      <c r="H34" s="60">
        <v>106</v>
      </c>
      <c r="I34" s="22">
        <v>0.552083333333333</v>
      </c>
      <c r="J34" s="19">
        <v>0.5520717592592593</v>
      </c>
      <c r="K34" s="19">
        <v>0.5738425925925926</v>
      </c>
      <c r="L34" s="29">
        <v>0.4166666666666667</v>
      </c>
      <c r="M34" s="39">
        <f t="shared" si="0"/>
        <v>0.4384375</v>
      </c>
      <c r="N34" s="44">
        <v>33</v>
      </c>
      <c r="O34" s="46">
        <v>14</v>
      </c>
      <c r="P34" s="33">
        <v>0</v>
      </c>
      <c r="Q34" s="97"/>
      <c r="R34" s="94">
        <f t="shared" si="1"/>
        <v>0.013182870370370359</v>
      </c>
      <c r="S34" s="19">
        <v>0.587025462962963</v>
      </c>
      <c r="T34" s="19">
        <v>0.6913657407407406</v>
      </c>
      <c r="U34" s="29">
        <v>0.001412037037037037</v>
      </c>
      <c r="V34" s="39">
        <f t="shared" si="2"/>
        <v>0.10575231481481469</v>
      </c>
      <c r="W34" s="44">
        <v>12</v>
      </c>
      <c r="X34" s="46">
        <v>56</v>
      </c>
      <c r="Y34" s="33">
        <v>0</v>
      </c>
      <c r="Z34" s="87"/>
      <c r="AA34" s="22">
        <v>0.405555555555556</v>
      </c>
      <c r="AB34" s="19">
        <v>0.4055902777777778</v>
      </c>
      <c r="AC34" s="19">
        <v>0.49917824074074074</v>
      </c>
      <c r="AD34" s="29">
        <v>0</v>
      </c>
      <c r="AE34" s="39">
        <f t="shared" si="3"/>
        <v>0.09358796296296296</v>
      </c>
      <c r="AF34" s="44">
        <v>15</v>
      </c>
      <c r="AG34" s="46">
        <v>50</v>
      </c>
      <c r="AH34" s="33">
        <v>0</v>
      </c>
      <c r="AI34" s="87"/>
      <c r="AJ34" s="94">
        <f t="shared" si="4"/>
        <v>0.014039351851851845</v>
      </c>
      <c r="AK34" s="19">
        <v>0.5132175925925926</v>
      </c>
      <c r="AL34" s="19">
        <v>0.5592939814814815</v>
      </c>
      <c r="AM34" s="29">
        <v>0</v>
      </c>
      <c r="AN34" s="39">
        <f t="shared" si="5"/>
        <v>0.046076388888888875</v>
      </c>
      <c r="AO34" s="44">
        <v>24</v>
      </c>
      <c r="AP34" s="46">
        <v>32</v>
      </c>
      <c r="AQ34" s="84">
        <f t="shared" si="6"/>
        <v>152</v>
      </c>
      <c r="AR34" s="65">
        <v>24</v>
      </c>
    </row>
    <row r="35" spans="1:44" s="12" customFormat="1" ht="40.5" customHeight="1">
      <c r="A35" s="78" t="s">
        <v>125</v>
      </c>
      <c r="B35" s="78">
        <v>307</v>
      </c>
      <c r="C35" s="78">
        <v>307</v>
      </c>
      <c r="D35" s="82" t="s">
        <v>83</v>
      </c>
      <c r="E35" s="82" t="s">
        <v>84</v>
      </c>
      <c r="F35" s="36"/>
      <c r="G35" s="33">
        <v>4</v>
      </c>
      <c r="H35" s="60" t="s">
        <v>116</v>
      </c>
      <c r="I35" s="22">
        <v>0.534027777777778</v>
      </c>
      <c r="J35" s="19">
        <v>0.5340393518518519</v>
      </c>
      <c r="K35" s="19">
        <v>0.5506828703703703</v>
      </c>
      <c r="L35" s="29">
        <v>1.6666666666666667</v>
      </c>
      <c r="M35" s="39">
        <f t="shared" si="0"/>
        <v>1.683310185185185</v>
      </c>
      <c r="N35" s="44">
        <v>34</v>
      </c>
      <c r="O35" s="46">
        <v>12</v>
      </c>
      <c r="P35" s="33">
        <v>1</v>
      </c>
      <c r="Q35" s="97">
        <v>201</v>
      </c>
      <c r="R35" s="94">
        <f t="shared" si="1"/>
        <v>0.013923611111111178</v>
      </c>
      <c r="S35" s="19">
        <v>0.5646064814814815</v>
      </c>
      <c r="T35" s="19">
        <v>0.6449768518518518</v>
      </c>
      <c r="U35" s="29">
        <v>0.4166666666666667</v>
      </c>
      <c r="V35" s="39">
        <f t="shared" si="2"/>
        <v>0.497037037037037</v>
      </c>
      <c r="W35" s="44">
        <v>17</v>
      </c>
      <c r="X35" s="46">
        <v>46</v>
      </c>
      <c r="Y35" s="33">
        <v>0</v>
      </c>
      <c r="Z35" s="87"/>
      <c r="AA35" s="22">
        <v>0.39375</v>
      </c>
      <c r="AB35" s="19">
        <v>0.39373842592592595</v>
      </c>
      <c r="AC35" s="19">
        <v>0.47606481481481483</v>
      </c>
      <c r="AD35" s="29">
        <v>0</v>
      </c>
      <c r="AE35" s="39">
        <f t="shared" si="3"/>
        <v>0.08232638888888888</v>
      </c>
      <c r="AF35" s="44">
        <v>7</v>
      </c>
      <c r="AG35" s="46">
        <v>69</v>
      </c>
      <c r="AH35" s="33">
        <v>1</v>
      </c>
      <c r="AI35" s="87" t="s">
        <v>132</v>
      </c>
      <c r="AJ35" s="94">
        <f t="shared" si="4"/>
        <v>0.013576388888888846</v>
      </c>
      <c r="AK35" s="19">
        <v>0.4896412037037037</v>
      </c>
      <c r="AL35" s="19">
        <v>0.5229513888888889</v>
      </c>
      <c r="AM35" s="29">
        <v>0.4166666666666667</v>
      </c>
      <c r="AN35" s="39">
        <f t="shared" si="5"/>
        <v>0.44997685185185193</v>
      </c>
      <c r="AO35" s="44">
        <v>30</v>
      </c>
      <c r="AP35" s="46">
        <v>20</v>
      </c>
      <c r="AQ35" s="84">
        <f t="shared" si="6"/>
        <v>147</v>
      </c>
      <c r="AR35" s="65">
        <v>25</v>
      </c>
    </row>
    <row r="36" spans="1:44" s="12" customFormat="1" ht="40.5" customHeight="1">
      <c r="A36" s="78" t="s">
        <v>127</v>
      </c>
      <c r="B36" s="78">
        <v>213</v>
      </c>
      <c r="C36" s="78">
        <v>214</v>
      </c>
      <c r="D36" s="82" t="s">
        <v>57</v>
      </c>
      <c r="E36" s="82" t="s">
        <v>69</v>
      </c>
      <c r="F36" s="36"/>
      <c r="G36" s="33">
        <v>1</v>
      </c>
      <c r="H36" s="58">
        <v>107</v>
      </c>
      <c r="I36" s="22">
        <v>0.5638888888888889</v>
      </c>
      <c r="J36" s="19">
        <v>0.5635648148148148</v>
      </c>
      <c r="K36" s="19">
        <v>0.5799305555555555</v>
      </c>
      <c r="L36" s="29">
        <v>0.4166666666666667</v>
      </c>
      <c r="M36" s="39">
        <f t="shared" si="0"/>
        <v>0.4330324074074074</v>
      </c>
      <c r="N36" s="44">
        <v>30</v>
      </c>
      <c r="O36" s="46">
        <v>20</v>
      </c>
      <c r="P36" s="33">
        <v>23</v>
      </c>
      <c r="Q36" s="97" t="s">
        <v>123</v>
      </c>
      <c r="R36" s="94">
        <f t="shared" si="1"/>
        <v>0.01376157407407419</v>
      </c>
      <c r="S36" s="19">
        <v>0.5936921296296297</v>
      </c>
      <c r="T36" s="19">
        <v>0.6700694444444445</v>
      </c>
      <c r="U36" s="29">
        <v>9.583333333333334</v>
      </c>
      <c r="V36" s="39">
        <f t="shared" si="2"/>
        <v>9.659710648148149</v>
      </c>
      <c r="W36" s="44">
        <v>34</v>
      </c>
      <c r="X36" s="46">
        <v>12</v>
      </c>
      <c r="Y36" s="33">
        <v>0</v>
      </c>
      <c r="Z36" s="87" t="s">
        <v>109</v>
      </c>
      <c r="AA36" s="22">
        <v>0.425694444444444</v>
      </c>
      <c r="AB36" s="19">
        <v>0.4257523148148148</v>
      </c>
      <c r="AC36" s="19">
        <v>0.5098148148148148</v>
      </c>
      <c r="AD36" s="29">
        <v>0</v>
      </c>
      <c r="AE36" s="39">
        <f t="shared" si="3"/>
        <v>0.08406250000000004</v>
      </c>
      <c r="AF36" s="44">
        <v>8</v>
      </c>
      <c r="AG36" s="46">
        <v>66</v>
      </c>
      <c r="AH36" s="33">
        <v>0</v>
      </c>
      <c r="AI36" s="87" t="s">
        <v>109</v>
      </c>
      <c r="AJ36" s="94">
        <f t="shared" si="4"/>
        <v>0.013865740740740762</v>
      </c>
      <c r="AK36" s="19">
        <v>0.5236805555555556</v>
      </c>
      <c r="AL36" s="19">
        <v>0.559849537037037</v>
      </c>
      <c r="AM36" s="29">
        <v>0</v>
      </c>
      <c r="AN36" s="39">
        <f t="shared" si="5"/>
        <v>0.0361689814814814</v>
      </c>
      <c r="AO36" s="44">
        <v>17</v>
      </c>
      <c r="AP36" s="46">
        <v>46</v>
      </c>
      <c r="AQ36" s="84">
        <f t="shared" si="6"/>
        <v>144</v>
      </c>
      <c r="AR36" s="65">
        <v>26</v>
      </c>
    </row>
    <row r="37" spans="1:44" s="12" customFormat="1" ht="40.5" customHeight="1">
      <c r="A37" s="78" t="s">
        <v>125</v>
      </c>
      <c r="B37" s="78">
        <v>321</v>
      </c>
      <c r="C37" s="78">
        <v>321</v>
      </c>
      <c r="D37" s="82" t="s">
        <v>79</v>
      </c>
      <c r="E37" s="82" t="s">
        <v>80</v>
      </c>
      <c r="F37" s="36"/>
      <c r="G37" s="33">
        <v>1</v>
      </c>
      <c r="H37" s="60">
        <v>107</v>
      </c>
      <c r="I37" s="22">
        <v>0.535416666666667</v>
      </c>
      <c r="J37" s="19">
        <v>0.536261574074074</v>
      </c>
      <c r="K37" s="19">
        <v>0.5551736111111111</v>
      </c>
      <c r="L37" s="29">
        <v>0.4184722222222222</v>
      </c>
      <c r="M37" s="39">
        <f t="shared" si="0"/>
        <v>0.4373842592592592</v>
      </c>
      <c r="N37" s="44">
        <v>32</v>
      </c>
      <c r="O37" s="46">
        <v>16</v>
      </c>
      <c r="P37" s="33">
        <v>4</v>
      </c>
      <c r="Q37" s="97" t="s">
        <v>118</v>
      </c>
      <c r="R37" s="94">
        <f t="shared" si="1"/>
        <v>0.011701388888888942</v>
      </c>
      <c r="S37" s="19">
        <v>0.566875</v>
      </c>
      <c r="T37" s="19">
        <v>0.6522337962962963</v>
      </c>
      <c r="U37" s="29">
        <v>1.6710416666666665</v>
      </c>
      <c r="V37" s="39">
        <f t="shared" si="2"/>
        <v>1.7564004629629628</v>
      </c>
      <c r="W37" s="44">
        <v>26</v>
      </c>
      <c r="X37" s="46">
        <v>28</v>
      </c>
      <c r="Y37" s="33">
        <v>0</v>
      </c>
      <c r="Z37" s="87"/>
      <c r="AA37" s="22">
        <v>0.396527777777778</v>
      </c>
      <c r="AB37" s="19">
        <v>0.3965856481481482</v>
      </c>
      <c r="AC37" s="19">
        <v>0.510613425925926</v>
      </c>
      <c r="AD37" s="29">
        <v>0</v>
      </c>
      <c r="AE37" s="39">
        <f t="shared" si="3"/>
        <v>0.11402777777777778</v>
      </c>
      <c r="AF37" s="44">
        <v>26</v>
      </c>
      <c r="AG37" s="46">
        <v>28</v>
      </c>
      <c r="AH37" s="33">
        <v>0</v>
      </c>
      <c r="AI37" s="87"/>
      <c r="AJ37" s="94">
        <f t="shared" si="4"/>
        <v>0.013715277777777812</v>
      </c>
      <c r="AK37" s="19">
        <v>0.5243287037037038</v>
      </c>
      <c r="AL37" s="19">
        <v>0.5551851851851851</v>
      </c>
      <c r="AM37" s="29">
        <v>0</v>
      </c>
      <c r="AN37" s="39">
        <f t="shared" si="5"/>
        <v>0.030856481481481346</v>
      </c>
      <c r="AO37" s="44">
        <v>7</v>
      </c>
      <c r="AP37" s="46">
        <v>69</v>
      </c>
      <c r="AQ37" s="84">
        <f t="shared" si="6"/>
        <v>141</v>
      </c>
      <c r="AR37" s="65">
        <v>27</v>
      </c>
    </row>
    <row r="38" spans="1:44" s="12" customFormat="1" ht="40.5" customHeight="1">
      <c r="A38" s="78" t="s">
        <v>125</v>
      </c>
      <c r="B38" s="78">
        <v>315</v>
      </c>
      <c r="C38" s="78">
        <v>315</v>
      </c>
      <c r="D38" s="82" t="s">
        <v>36</v>
      </c>
      <c r="E38" s="82" t="s">
        <v>44</v>
      </c>
      <c r="F38" s="36"/>
      <c r="G38" s="33">
        <v>0</v>
      </c>
      <c r="H38" s="60"/>
      <c r="I38" s="22">
        <v>0.528472222222222</v>
      </c>
      <c r="J38" s="19">
        <v>0.5284027777777778</v>
      </c>
      <c r="K38" s="19">
        <v>0.5527777777777778</v>
      </c>
      <c r="L38" s="29">
        <v>0</v>
      </c>
      <c r="M38" s="39">
        <f t="shared" si="0"/>
        <v>0.024375000000000036</v>
      </c>
      <c r="N38" s="44">
        <v>26</v>
      </c>
      <c r="O38" s="46">
        <v>28</v>
      </c>
      <c r="P38" s="33">
        <v>7</v>
      </c>
      <c r="Q38" s="97" t="s">
        <v>115</v>
      </c>
      <c r="R38" s="94">
        <f t="shared" si="1"/>
        <v>0.013819444444444384</v>
      </c>
      <c r="S38" s="19">
        <v>0.5665972222222222</v>
      </c>
      <c r="T38" s="19">
        <v>0.7399421296296297</v>
      </c>
      <c r="U38" s="29">
        <v>2.9166666666666665</v>
      </c>
      <c r="V38" s="39">
        <f t="shared" si="2"/>
        <v>3.090011574074074</v>
      </c>
      <c r="W38" s="44">
        <v>29</v>
      </c>
      <c r="X38" s="46">
        <v>22</v>
      </c>
      <c r="Y38" s="33">
        <v>0</v>
      </c>
      <c r="Z38" s="87" t="s">
        <v>109</v>
      </c>
      <c r="AA38" s="22">
        <v>0.395138888888889</v>
      </c>
      <c r="AB38" s="19">
        <v>0.395162037037037</v>
      </c>
      <c r="AC38" s="19">
        <v>0.49835648148148143</v>
      </c>
      <c r="AD38" s="29">
        <v>0</v>
      </c>
      <c r="AE38" s="39">
        <f t="shared" si="3"/>
        <v>0.10319444444444442</v>
      </c>
      <c r="AF38" s="44">
        <v>21</v>
      </c>
      <c r="AG38" s="46">
        <v>38</v>
      </c>
      <c r="AH38" s="33">
        <v>0</v>
      </c>
      <c r="AI38" s="87" t="s">
        <v>109</v>
      </c>
      <c r="AJ38" s="94">
        <f t="shared" si="4"/>
        <v>0.013587962962962996</v>
      </c>
      <c r="AK38" s="19">
        <v>0.5119444444444444</v>
      </c>
      <c r="AL38" s="19">
        <v>0.5466666666666666</v>
      </c>
      <c r="AM38" s="29">
        <v>0</v>
      </c>
      <c r="AN38" s="39">
        <f t="shared" si="5"/>
        <v>0.03472222222222221</v>
      </c>
      <c r="AO38" s="44">
        <v>14</v>
      </c>
      <c r="AP38" s="46">
        <v>52</v>
      </c>
      <c r="AQ38" s="84">
        <f t="shared" si="6"/>
        <v>140</v>
      </c>
      <c r="AR38" s="65">
        <v>28</v>
      </c>
    </row>
    <row r="39" spans="1:44" s="12" customFormat="1" ht="40.5" customHeight="1">
      <c r="A39" s="78" t="s">
        <v>127</v>
      </c>
      <c r="B39" s="78">
        <v>245</v>
      </c>
      <c r="C39" s="78">
        <v>246</v>
      </c>
      <c r="D39" s="82" t="s">
        <v>94</v>
      </c>
      <c r="E39" s="82" t="s">
        <v>54</v>
      </c>
      <c r="F39" s="36"/>
      <c r="G39" s="33">
        <v>0</v>
      </c>
      <c r="H39" s="58"/>
      <c r="I39" s="22">
        <v>0.572222222222222</v>
      </c>
      <c r="J39" s="19">
        <v>0.5723263888888889</v>
      </c>
      <c r="K39" s="19">
        <v>0.5944444444444444</v>
      </c>
      <c r="L39" s="29">
        <v>0</v>
      </c>
      <c r="M39" s="39">
        <f t="shared" si="0"/>
        <v>0.02211805555555557</v>
      </c>
      <c r="N39" s="44">
        <v>19</v>
      </c>
      <c r="O39" s="46">
        <v>42</v>
      </c>
      <c r="P39" s="33">
        <v>1</v>
      </c>
      <c r="Q39" s="60">
        <v>201</v>
      </c>
      <c r="R39" s="94">
        <f t="shared" si="1"/>
        <v>0.014409722222222254</v>
      </c>
      <c r="S39" s="19">
        <v>0.6088541666666667</v>
      </c>
      <c r="T39" s="19">
        <v>0.729363425925926</v>
      </c>
      <c r="U39" s="29">
        <v>0.4166666666666667</v>
      </c>
      <c r="V39" s="39">
        <f t="shared" si="2"/>
        <v>0.5371759259259259</v>
      </c>
      <c r="W39" s="44">
        <v>23</v>
      </c>
      <c r="X39" s="46">
        <v>34</v>
      </c>
      <c r="Y39" s="33">
        <v>0</v>
      </c>
      <c r="Z39" s="87"/>
      <c r="AA39" s="22">
        <v>0.421527777777778</v>
      </c>
      <c r="AB39" s="19">
        <v>0.42155092592592597</v>
      </c>
      <c r="AC39" s="19">
        <v>0.531400462962963</v>
      </c>
      <c r="AD39" s="29">
        <v>0</v>
      </c>
      <c r="AE39" s="39">
        <f t="shared" si="3"/>
        <v>0.10984953703703698</v>
      </c>
      <c r="AF39" s="44">
        <v>24</v>
      </c>
      <c r="AG39" s="46">
        <v>32</v>
      </c>
      <c r="AH39" s="33">
        <v>0</v>
      </c>
      <c r="AI39" s="87"/>
      <c r="AJ39" s="94">
        <f t="shared" si="4"/>
        <v>0.014004629629629672</v>
      </c>
      <c r="AK39" s="19">
        <v>0.5454050925925926</v>
      </c>
      <c r="AL39" s="19">
        <v>0.6014467592592593</v>
      </c>
      <c r="AM39" s="29">
        <v>0</v>
      </c>
      <c r="AN39" s="39">
        <f t="shared" si="5"/>
        <v>0.056041666666666656</v>
      </c>
      <c r="AO39" s="44">
        <v>27</v>
      </c>
      <c r="AP39" s="46">
        <v>26</v>
      </c>
      <c r="AQ39" s="84">
        <f t="shared" si="6"/>
        <v>134</v>
      </c>
      <c r="AR39" s="65">
        <v>29</v>
      </c>
    </row>
    <row r="40" spans="1:44" s="12" customFormat="1" ht="40.5" customHeight="1">
      <c r="A40" s="78" t="s">
        <v>126</v>
      </c>
      <c r="B40" s="78">
        <v>427</v>
      </c>
      <c r="C40" s="78">
        <v>427</v>
      </c>
      <c r="D40" s="82" t="s">
        <v>38</v>
      </c>
      <c r="E40" s="82" t="s">
        <v>33</v>
      </c>
      <c r="F40" s="36"/>
      <c r="G40" s="33">
        <v>0</v>
      </c>
      <c r="H40" s="60"/>
      <c r="I40" s="22">
        <v>0.5208333333333334</v>
      </c>
      <c r="J40" s="19">
        <v>0.5208564814814814</v>
      </c>
      <c r="K40" s="19">
        <v>0.5376273148148148</v>
      </c>
      <c r="L40" s="29">
        <v>0</v>
      </c>
      <c r="M40" s="39">
        <f t="shared" si="0"/>
        <v>0.0167708333333334</v>
      </c>
      <c r="N40" s="44">
        <v>5</v>
      </c>
      <c r="O40" s="46">
        <v>75</v>
      </c>
      <c r="P40" s="33">
        <v>13</v>
      </c>
      <c r="Q40" s="97" t="s">
        <v>119</v>
      </c>
      <c r="R40" s="94">
        <f t="shared" si="1"/>
        <v>0.013946759259259256</v>
      </c>
      <c r="S40" s="19">
        <v>0.5515740740740741</v>
      </c>
      <c r="T40" s="19">
        <v>0.6592939814814814</v>
      </c>
      <c r="U40" s="29">
        <v>5.416666666666667</v>
      </c>
      <c r="V40" s="39">
        <f t="shared" si="2"/>
        <v>5.524386574074074</v>
      </c>
      <c r="W40" s="44">
        <v>30</v>
      </c>
      <c r="X40" s="46">
        <v>20</v>
      </c>
      <c r="Y40" s="33">
        <v>6</v>
      </c>
      <c r="Z40" s="87" t="s">
        <v>134</v>
      </c>
      <c r="AA40" s="22">
        <v>0.375</v>
      </c>
      <c r="AB40" s="19">
        <v>0.37501157407407404</v>
      </c>
      <c r="AC40" s="19">
        <v>0.5199074074074074</v>
      </c>
      <c r="AD40" s="29">
        <v>2.5</v>
      </c>
      <c r="AE40" s="39">
        <f t="shared" si="3"/>
        <v>2.6448958333333334</v>
      </c>
      <c r="AF40" s="44">
        <v>32</v>
      </c>
      <c r="AG40" s="46">
        <v>16</v>
      </c>
      <c r="AH40" s="33">
        <v>13</v>
      </c>
      <c r="AI40" s="87" t="s">
        <v>135</v>
      </c>
      <c r="AJ40" s="94">
        <f t="shared" si="4"/>
        <v>0.003981481481481586</v>
      </c>
      <c r="AK40" s="19">
        <v>0.523888888888889</v>
      </c>
      <c r="AL40" s="19">
        <v>0.5443518518518519</v>
      </c>
      <c r="AM40" s="29">
        <v>5.43712962962963</v>
      </c>
      <c r="AN40" s="39">
        <f t="shared" si="5"/>
        <v>5.457592592592593</v>
      </c>
      <c r="AO40" s="44">
        <v>31</v>
      </c>
      <c r="AP40" s="46">
        <v>18</v>
      </c>
      <c r="AQ40" s="84">
        <f t="shared" si="6"/>
        <v>129</v>
      </c>
      <c r="AR40" s="65">
        <v>30</v>
      </c>
    </row>
    <row r="41" spans="1:44" s="12" customFormat="1" ht="40.5" customHeight="1">
      <c r="A41" s="78" t="s">
        <v>127</v>
      </c>
      <c r="B41" s="78">
        <v>247</v>
      </c>
      <c r="C41" s="78">
        <v>248</v>
      </c>
      <c r="D41" s="82" t="s">
        <v>100</v>
      </c>
      <c r="E41" s="82" t="s">
        <v>101</v>
      </c>
      <c r="F41" s="36"/>
      <c r="G41" s="33">
        <v>0</v>
      </c>
      <c r="H41" s="60"/>
      <c r="I41" s="22">
        <v>0.576388888888889</v>
      </c>
      <c r="J41" s="19">
        <v>0.576388888888889</v>
      </c>
      <c r="K41" s="19">
        <v>0.6132175925925926</v>
      </c>
      <c r="L41" s="29">
        <v>0</v>
      </c>
      <c r="M41" s="39">
        <f t="shared" si="0"/>
        <v>0.036828703703703614</v>
      </c>
      <c r="N41" s="44">
        <v>29</v>
      </c>
      <c r="O41" s="46">
        <v>22</v>
      </c>
      <c r="P41" s="33">
        <v>3</v>
      </c>
      <c r="Q41" s="97" t="s">
        <v>120</v>
      </c>
      <c r="R41" s="94">
        <f t="shared" si="1"/>
        <v>0.017152777777777795</v>
      </c>
      <c r="S41" s="19">
        <v>0.6303703703703704</v>
      </c>
      <c r="T41" s="19">
        <v>0.8438773148148148</v>
      </c>
      <c r="U41" s="29">
        <v>1.2565277777777777</v>
      </c>
      <c r="V41" s="39">
        <f t="shared" si="2"/>
        <v>1.470034722222222</v>
      </c>
      <c r="W41" s="44">
        <v>25</v>
      </c>
      <c r="X41" s="46">
        <v>30</v>
      </c>
      <c r="Y41" s="33">
        <v>0</v>
      </c>
      <c r="Z41" s="87" t="s">
        <v>109</v>
      </c>
      <c r="AA41" s="22">
        <v>0.424305555555555</v>
      </c>
      <c r="AB41" s="19">
        <v>0.4245023148148148</v>
      </c>
      <c r="AC41" s="19">
        <v>0.6084606481481482</v>
      </c>
      <c r="AD41" s="29">
        <v>0</v>
      </c>
      <c r="AE41" s="39">
        <f t="shared" si="3"/>
        <v>0.18395833333333333</v>
      </c>
      <c r="AF41" s="44">
        <v>29</v>
      </c>
      <c r="AG41" s="46">
        <v>22</v>
      </c>
      <c r="AH41" s="33">
        <v>0</v>
      </c>
      <c r="AI41" s="87" t="s">
        <v>109</v>
      </c>
      <c r="AJ41" s="94">
        <f t="shared" si="4"/>
        <v>0.013344907407407458</v>
      </c>
      <c r="AK41" s="19">
        <v>0.6218055555555556</v>
      </c>
      <c r="AL41" s="19">
        <v>0.6639930555555555</v>
      </c>
      <c r="AM41" s="29">
        <v>0</v>
      </c>
      <c r="AN41" s="39">
        <f t="shared" si="5"/>
        <v>0.04218749999999993</v>
      </c>
      <c r="AO41" s="44">
        <v>23</v>
      </c>
      <c r="AP41" s="46">
        <v>34</v>
      </c>
      <c r="AQ41" s="84">
        <f t="shared" si="6"/>
        <v>108</v>
      </c>
      <c r="AR41" s="65">
        <v>31</v>
      </c>
    </row>
    <row r="42" spans="1:44" s="12" customFormat="1" ht="40.5" customHeight="1">
      <c r="A42" s="78" t="s">
        <v>125</v>
      </c>
      <c r="B42" s="78">
        <v>326</v>
      </c>
      <c r="C42" s="78">
        <v>326</v>
      </c>
      <c r="D42" s="82" t="s">
        <v>81</v>
      </c>
      <c r="E42" s="82" t="s">
        <v>82</v>
      </c>
      <c r="F42" s="36"/>
      <c r="G42" s="33">
        <v>0</v>
      </c>
      <c r="H42" s="60"/>
      <c r="I42" s="22">
        <v>0.538194444444444</v>
      </c>
      <c r="J42" s="19">
        <v>0.5378472222222223</v>
      </c>
      <c r="K42" s="19">
        <v>0.5610879629629629</v>
      </c>
      <c r="L42" s="29">
        <v>0</v>
      </c>
      <c r="M42" s="39">
        <f t="shared" si="0"/>
        <v>0.023240740740740673</v>
      </c>
      <c r="N42" s="44">
        <v>22</v>
      </c>
      <c r="O42" s="46">
        <v>36</v>
      </c>
      <c r="P42" s="33">
        <v>0</v>
      </c>
      <c r="Q42" s="97"/>
      <c r="R42" s="94">
        <f t="shared" si="1"/>
        <v>0.012847222222222232</v>
      </c>
      <c r="S42" s="19">
        <v>0.5739351851851852</v>
      </c>
      <c r="T42" s="19">
        <v>0.7045601851851853</v>
      </c>
      <c r="U42" s="29">
        <v>0.0020833333333333333</v>
      </c>
      <c r="V42" s="39">
        <f t="shared" si="2"/>
        <v>0.13270833333333343</v>
      </c>
      <c r="W42" s="44">
        <v>14</v>
      </c>
      <c r="X42" s="46">
        <v>52</v>
      </c>
      <c r="Y42" s="33"/>
      <c r="Z42" s="87"/>
      <c r="AA42" s="22">
        <v>0.385416666666667</v>
      </c>
      <c r="AB42" s="19"/>
      <c r="AC42" s="19"/>
      <c r="AD42" s="29"/>
      <c r="AE42" s="39" t="s">
        <v>137</v>
      </c>
      <c r="AF42" s="44"/>
      <c r="AG42" s="46"/>
      <c r="AH42" s="33" t="s">
        <v>102</v>
      </c>
      <c r="AI42" s="87"/>
      <c r="AJ42" s="94"/>
      <c r="AK42" s="19"/>
      <c r="AL42" s="19" t="s">
        <v>110</v>
      </c>
      <c r="AM42" s="29"/>
      <c r="AN42" s="39" t="s">
        <v>111</v>
      </c>
      <c r="AO42" s="44"/>
      <c r="AP42" s="46"/>
      <c r="AQ42" s="84">
        <f t="shared" si="6"/>
        <v>88</v>
      </c>
      <c r="AR42" s="65">
        <v>32</v>
      </c>
    </row>
    <row r="43" spans="1:44" s="12" customFormat="1" ht="40.5" customHeight="1">
      <c r="A43" s="78" t="s">
        <v>127</v>
      </c>
      <c r="B43" s="78">
        <v>212</v>
      </c>
      <c r="C43" s="78">
        <v>211</v>
      </c>
      <c r="D43" s="82" t="s">
        <v>95</v>
      </c>
      <c r="E43" s="82" t="s">
        <v>96</v>
      </c>
      <c r="F43" s="36"/>
      <c r="G43" s="33">
        <v>1</v>
      </c>
      <c r="H43" s="58">
        <v>104</v>
      </c>
      <c r="I43" s="22">
        <v>0.573611111111111</v>
      </c>
      <c r="J43" s="19">
        <v>0.5731712962962963</v>
      </c>
      <c r="K43" s="19">
        <v>0.5915393518518518</v>
      </c>
      <c r="L43" s="29">
        <v>0.4166666666666667</v>
      </c>
      <c r="M43" s="39">
        <f t="shared" si="0"/>
        <v>0.4350347222222222</v>
      </c>
      <c r="N43" s="44">
        <v>31</v>
      </c>
      <c r="O43" s="46">
        <v>18</v>
      </c>
      <c r="P43" s="33">
        <v>15</v>
      </c>
      <c r="Q43" s="97" t="s">
        <v>114</v>
      </c>
      <c r="R43" s="94">
        <f t="shared" si="1"/>
        <v>0.0047916666666667496</v>
      </c>
      <c r="S43" s="19">
        <v>0.5963310185185186</v>
      </c>
      <c r="T43" s="19">
        <v>0.6500231481481481</v>
      </c>
      <c r="U43" s="29">
        <v>6.268194444444444</v>
      </c>
      <c r="V43" s="39">
        <f t="shared" si="2"/>
        <v>6.321886574074074</v>
      </c>
      <c r="W43" s="44">
        <v>31</v>
      </c>
      <c r="X43" s="46">
        <v>18</v>
      </c>
      <c r="Y43" s="33">
        <v>2</v>
      </c>
      <c r="Z43" s="87" t="s">
        <v>136</v>
      </c>
      <c r="AA43" s="22">
        <v>0.427083333333333</v>
      </c>
      <c r="AB43" s="19">
        <v>0.42645833333333333</v>
      </c>
      <c r="AC43" s="19">
        <v>0.5752662037037037</v>
      </c>
      <c r="AD43" s="29">
        <v>0.8333333333333334</v>
      </c>
      <c r="AE43" s="39">
        <f>AC43-AB43+AD43</f>
        <v>0.9821412037037038</v>
      </c>
      <c r="AF43" s="44">
        <v>31</v>
      </c>
      <c r="AG43" s="46">
        <v>18</v>
      </c>
      <c r="AH43" s="33" t="s">
        <v>102</v>
      </c>
      <c r="AI43" s="87"/>
      <c r="AJ43" s="94"/>
      <c r="AK43" s="19" t="s">
        <v>110</v>
      </c>
      <c r="AL43" s="19"/>
      <c r="AM43" s="29"/>
      <c r="AN43" s="39" t="s">
        <v>111</v>
      </c>
      <c r="AO43" s="44"/>
      <c r="AP43" s="46"/>
      <c r="AQ43" s="84">
        <f t="shared" si="6"/>
        <v>54</v>
      </c>
      <c r="AR43" s="65">
        <v>33</v>
      </c>
    </row>
    <row r="44" spans="1:44" s="12" customFormat="1" ht="40.5" customHeight="1">
      <c r="A44" s="78" t="s">
        <v>128</v>
      </c>
      <c r="B44" s="78">
        <v>142</v>
      </c>
      <c r="C44" s="78">
        <v>143</v>
      </c>
      <c r="D44" s="82" t="s">
        <v>89</v>
      </c>
      <c r="E44" s="82" t="s">
        <v>90</v>
      </c>
      <c r="F44" s="36"/>
      <c r="G44" s="33">
        <v>4</v>
      </c>
      <c r="H44" s="60" t="s">
        <v>116</v>
      </c>
      <c r="I44" s="22">
        <v>0.553472222222222</v>
      </c>
      <c r="J44" s="19">
        <v>0.5531134259259259</v>
      </c>
      <c r="K44" s="19">
        <v>0.577037037037037</v>
      </c>
      <c r="L44" s="29">
        <v>1.6666666666666667</v>
      </c>
      <c r="M44" s="39">
        <f t="shared" si="0"/>
        <v>1.690590277777778</v>
      </c>
      <c r="N44" s="44">
        <v>35</v>
      </c>
      <c r="O44" s="46">
        <v>10</v>
      </c>
      <c r="P44" s="33">
        <v>6</v>
      </c>
      <c r="Q44" s="97" t="s">
        <v>117</v>
      </c>
      <c r="R44" s="94">
        <f t="shared" si="1"/>
        <v>0.012789351851851927</v>
      </c>
      <c r="S44" s="19">
        <v>0.5898263888888889</v>
      </c>
      <c r="T44" s="19">
        <v>0.7109490740740741</v>
      </c>
      <c r="U44" s="29">
        <v>2.502199074074074</v>
      </c>
      <c r="V44" s="39">
        <f t="shared" si="2"/>
        <v>2.6233217592592593</v>
      </c>
      <c r="W44" s="44">
        <v>28</v>
      </c>
      <c r="X44" s="46">
        <v>24</v>
      </c>
      <c r="Y44" s="33" t="s">
        <v>102</v>
      </c>
      <c r="Z44" s="87"/>
      <c r="AA44" s="22">
        <v>0.408333333333333</v>
      </c>
      <c r="AB44" s="19">
        <v>0.4078819444444444</v>
      </c>
      <c r="AC44" s="19" t="s">
        <v>110</v>
      </c>
      <c r="AD44" s="29"/>
      <c r="AE44" s="39" t="s">
        <v>111</v>
      </c>
      <c r="AF44" s="44"/>
      <c r="AG44" s="46"/>
      <c r="AH44" s="33" t="s">
        <v>102</v>
      </c>
      <c r="AI44" s="87"/>
      <c r="AJ44" s="94"/>
      <c r="AK44" s="19" t="s">
        <v>110</v>
      </c>
      <c r="AL44" s="19"/>
      <c r="AM44" s="29"/>
      <c r="AN44" s="39" t="s">
        <v>111</v>
      </c>
      <c r="AO44" s="44"/>
      <c r="AP44" s="46"/>
      <c r="AQ44" s="84">
        <f t="shared" si="6"/>
        <v>34</v>
      </c>
      <c r="AR44" s="65">
        <v>34</v>
      </c>
    </row>
    <row r="45" spans="1:44" s="12" customFormat="1" ht="40.5" customHeight="1">
      <c r="A45" s="78" t="s">
        <v>127</v>
      </c>
      <c r="B45" s="78">
        <v>229</v>
      </c>
      <c r="C45" s="78">
        <v>230</v>
      </c>
      <c r="D45" s="82" t="s">
        <v>58</v>
      </c>
      <c r="E45" s="82" t="s">
        <v>59</v>
      </c>
      <c r="F45" s="36"/>
      <c r="G45" s="33">
        <v>0</v>
      </c>
      <c r="H45" s="60" t="s">
        <v>109</v>
      </c>
      <c r="I45" s="22">
        <v>0.568055555555556</v>
      </c>
      <c r="J45" s="19">
        <v>0.5682523148148148</v>
      </c>
      <c r="K45" s="19">
        <v>0.5923263888888889</v>
      </c>
      <c r="L45" s="29">
        <v>0</v>
      </c>
      <c r="M45" s="39">
        <f t="shared" si="0"/>
        <v>0.024074074074074137</v>
      </c>
      <c r="N45" s="44">
        <v>25</v>
      </c>
      <c r="O45" s="46">
        <v>30</v>
      </c>
      <c r="P45" s="33" t="s">
        <v>102</v>
      </c>
      <c r="Q45" s="97"/>
      <c r="R45" s="94"/>
      <c r="S45" s="19" t="s">
        <v>110</v>
      </c>
      <c r="T45" s="19"/>
      <c r="U45" s="29"/>
      <c r="V45" s="39" t="s">
        <v>111</v>
      </c>
      <c r="W45" s="44"/>
      <c r="X45" s="46"/>
      <c r="Y45" s="33"/>
      <c r="Z45" s="87"/>
      <c r="AA45" s="22"/>
      <c r="AB45" s="19"/>
      <c r="AC45" s="19"/>
      <c r="AD45" s="29"/>
      <c r="AE45" s="39" t="s">
        <v>129</v>
      </c>
      <c r="AF45" s="44"/>
      <c r="AG45" s="46"/>
      <c r="AH45" s="33"/>
      <c r="AI45" s="87"/>
      <c r="AJ45" s="94"/>
      <c r="AK45" s="19"/>
      <c r="AL45" s="19"/>
      <c r="AM45" s="29"/>
      <c r="AN45" s="39" t="s">
        <v>129</v>
      </c>
      <c r="AO45" s="44"/>
      <c r="AP45" s="46"/>
      <c r="AQ45" s="84">
        <f t="shared" si="6"/>
        <v>30</v>
      </c>
      <c r="AR45" s="65">
        <v>35</v>
      </c>
    </row>
    <row r="46" ht="15" customHeight="1"/>
    <row r="47" spans="2:35" s="6" customFormat="1" ht="18.75">
      <c r="B47" s="66" t="s">
        <v>52</v>
      </c>
      <c r="C47" s="66"/>
      <c r="D47" s="66"/>
      <c r="E47" s="66"/>
      <c r="G47" s="57"/>
      <c r="L47" s="67"/>
      <c r="M47" s="68"/>
      <c r="N47" s="68"/>
      <c r="O47" s="69"/>
      <c r="P47" s="69"/>
      <c r="Q47" s="57"/>
      <c r="Y47" s="70"/>
      <c r="AC47" s="69"/>
      <c r="AD47" s="57"/>
      <c r="AI47" s="70"/>
    </row>
    <row r="48" spans="2:30" s="6" customFormat="1" ht="18.75">
      <c r="B48" s="66" t="s">
        <v>24</v>
      </c>
      <c r="C48" s="66"/>
      <c r="E48" s="66"/>
      <c r="G48" s="57"/>
      <c r="P48" s="70"/>
      <c r="Q48" s="57"/>
      <c r="AC48" s="70"/>
      <c r="AD48" s="57"/>
    </row>
  </sheetData>
  <sheetProtection/>
  <mergeCells count="12">
    <mergeCell ref="R9:X9"/>
    <mergeCell ref="Y9:Z9"/>
    <mergeCell ref="B4:E4"/>
    <mergeCell ref="AA9:AG9"/>
    <mergeCell ref="AH9:AI9"/>
    <mergeCell ref="AJ9:AN9"/>
    <mergeCell ref="AO9:AP9"/>
    <mergeCell ref="G8:X8"/>
    <mergeCell ref="Y8:AP8"/>
    <mergeCell ref="G9:H9"/>
    <mergeCell ref="I9:O9"/>
    <mergeCell ref="P9:Q9"/>
  </mergeCells>
  <printOptions/>
  <pageMargins left="0.1968503937007874" right="0.1968503937007874" top="0.1968503937007874" bottom="0.1968503937007874" header="0.1968503937007874" footer="0.5511811023622047"/>
  <pageSetup fitToWidth="3" fitToHeight="1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>Admin</cp:lastModifiedBy>
  <cp:lastPrinted>2012-07-29T13:40:31Z</cp:lastPrinted>
  <dcterms:created xsi:type="dcterms:W3CDTF">2005-08-12T08:29:53Z</dcterms:created>
  <dcterms:modified xsi:type="dcterms:W3CDTF">2012-07-29T13:46:26Z</dcterms:modified>
  <cp:category/>
  <cp:version/>
  <cp:contentType/>
  <cp:contentStatus/>
</cp:coreProperties>
</file>